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'стр.1_2'!$A$1:$DA$75</definedName>
  </definedNames>
  <calcPr fullCalcOnLoad="1"/>
</workbook>
</file>

<file path=xl/sharedStrings.xml><?xml version="1.0" encoding="utf-8"?>
<sst xmlns="http://schemas.openxmlformats.org/spreadsheetml/2006/main" count="190" uniqueCount="133">
  <si>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</si>
  <si>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</si>
  <si>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</si>
  <si>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</si>
  <si>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</si>
  <si>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</si>
  <si>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</si>
  <si>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</si>
  <si>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</si>
  <si>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</si>
  <si>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</si>
  <si>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</si>
  <si>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</si>
  <si>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</si>
  <si>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</si>
  <si>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</si>
  <si>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</si>
  <si>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</si>
  <si>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</si>
  <si>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</si>
  <si>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</si>
  <si>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</si>
  <si>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</si>
  <si>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</si>
  <si>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</si>
  <si>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</si>
  <si>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</si>
  <si>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</si>
  <si>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</si>
  <si>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</si>
  <si>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</si>
  <si>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</si>
  <si>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</si>
  <si>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</si>
  <si>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</si>
  <si>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</si>
  <si>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</si>
  <si>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</si>
  <si>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</si>
  <si>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</si>
  <si>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</si>
  <si>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</si>
  <si>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</si>
  <si>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</si>
  <si>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</si>
  <si>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</si>
  <si>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</si>
  <si>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</si>
  <si>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</si>
  <si>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</si>
  <si>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</si>
  <si>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</si>
  <si>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</si>
  <si>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</si>
  <si>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</si>
  <si>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</si>
  <si>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</si>
  <si>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</si>
  <si>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</si>
  <si>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</si>
  <si>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</si>
  <si>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</si>
  <si>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</si>
  <si>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</si>
  <si>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</si>
  <si>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</si>
  <si>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</si>
  <si>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</si>
  <si>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</si>
  <si>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</si>
  <si>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</si>
  <si>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</si>
  <si>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</si>
  <si>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</si>
  <si>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</si>
  <si>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</si>
  <si>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</si>
  <si>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</si>
  <si>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</si>
  <si>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</si>
  <si>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</si>
  <si>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</si>
  <si>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</si>
  <si>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</si>
  <si>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</si>
  <si>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</si>
  <si>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</si>
  <si>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</si>
  <si>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</si>
  <si>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</si>
  <si>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</si>
  <si>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</si>
  <si>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</si>
  <si>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</si>
  <si>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</si>
  <si>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</si>
  <si>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</si>
  <si>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</si>
  <si>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</si>
  <si>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</si>
  <si>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</si>
  <si>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</si>
  <si>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</si>
  <si>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</si>
  <si>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</si>
  <si>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</si>
  <si>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</si>
  <si>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</si>
  <si>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</si>
  <si>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</si>
  <si>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</si>
  <si>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</si>
  <si>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</si>
  <si>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</si>
  <si>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</si>
  <si>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</si>
  <si>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</si>
  <si>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</si>
  <si>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</si>
  <si>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</si>
  <si>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</si>
  <si>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</si>
  <si>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</si>
  <si>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</si>
  <si>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</si>
  <si>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</si>
  <si>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</si>
  <si>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ХМАО-Югра г.Урай</t>
  </si>
  <si>
    <t>Приложение № 2</t>
  </si>
  <si>
    <t>к приказу ФАС России
от 18.01.2019 № 38/19</t>
  </si>
  <si>
    <t>от 18.01.2018 №38/19</t>
  </si>
  <si>
    <t>ООО "Шаимгаз"</t>
  </si>
  <si>
    <t>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</si>
</sst>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5"/>
  <sheetViews>
    <sheetView tabSelected="1" view="pageBreakPreview" zoomScaleSheetLayoutView="100" zoomScalePageLayoutView="0" workbookViewId="0" topLeftCell="A4">
      <selection activeCell="EN21" sqref="EN21"/>
    </sheetView>
  </sheetViews>
  <sheetFormatPr defaultColWidth="0.875" defaultRowHeight="12.75"/>
  <cols>
    <col min="1" max="105" width="0.875" style="1" customWidth="1"/>
    <col min="106" max="106" width="8.00390625" style="1" customWidth="1"/>
    <col min="107" max="16384" width="0.875" style="1" customWidth="1"/>
  </cols>
  <sheetData>
    <row r="1" spans="98:106" ht="15">
      <c r="CT1" s="13" t="s">
        <v>128</v>
      </c>
      <c r="CU1" s="2"/>
      <c r="CV1" s="2"/>
      <c r="CW1" s="2"/>
      <c r="CX1" s="2"/>
      <c r="CY1" s="2"/>
      <c r="CZ1" s="2"/>
      <c r="DA1" s="2"/>
      <c r="DB1" s="12"/>
    </row>
    <row r="2" spans="75:106" ht="15">
      <c r="BW2" s="14" t="s">
        <v>129</v>
      </c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2"/>
      <c r="CV2" s="2"/>
      <c r="CW2" s="2"/>
      <c r="CX2" s="2"/>
      <c r="CY2" s="2"/>
      <c r="CZ2" s="2"/>
      <c r="DA2" s="2"/>
      <c r="DB2" s="12"/>
    </row>
    <row r="3" spans="75:106" ht="15">
      <c r="BW3" s="2"/>
      <c r="BX3" s="2"/>
      <c r="BY3" s="15" t="s">
        <v>130</v>
      </c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</row>
    <row r="5" s="2" customFormat="1" ht="15">
      <c r="DA5" s="12" t="s">
        <v>124</v>
      </c>
    </row>
    <row r="6" s="2" customFormat="1" ht="15"/>
    <row r="7" spans="1:105" s="3" customFormat="1" ht="15.75">
      <c r="A7" s="19" t="s">
        <v>64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P8" s="17" t="s">
        <v>131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20" t="s">
        <v>65</v>
      </c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1" t="s">
        <v>132</v>
      </c>
      <c r="CF8" s="21"/>
      <c r="CG8" s="21"/>
      <c r="CH8" s="21"/>
      <c r="CI8" s="22" t="s">
        <v>72</v>
      </c>
      <c r="CJ8" s="22"/>
      <c r="CK8" s="22"/>
      <c r="CL8" s="22"/>
      <c r="CM8" s="22"/>
      <c r="CN8" s="22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6:104" s="5" customFormat="1" ht="11.25">
      <c r="P9" s="18" t="s">
        <v>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CX9" s="6"/>
      <c r="CY9" s="7"/>
      <c r="CZ9" s="7"/>
    </row>
    <row r="10" spans="1:105" s="3" customFormat="1" ht="15.75">
      <c r="A10" s="19" t="s">
        <v>73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</row>
    <row r="11" spans="1:105" s="3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O11" s="8" t="s">
        <v>74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17" t="s">
        <v>127</v>
      </c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41:93" s="5" customFormat="1" ht="11.25">
      <c r="AO12" s="18" t="s">
        <v>75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</row>
    <row r="13" s="2" customFormat="1" ht="15"/>
    <row r="14" spans="1:105" s="5" customFormat="1" ht="22.5" customHeight="1">
      <c r="A14" s="39" t="s">
        <v>1</v>
      </c>
      <c r="B14" s="39"/>
      <c r="C14" s="39"/>
      <c r="D14" s="39"/>
      <c r="E14" s="39"/>
      <c r="F14" s="39"/>
      <c r="G14" s="39"/>
      <c r="H14" s="39"/>
      <c r="I14" s="39" t="s">
        <v>76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 t="s">
        <v>2</v>
      </c>
      <c r="BY14" s="39"/>
      <c r="BZ14" s="39"/>
      <c r="CA14" s="39"/>
      <c r="CB14" s="39"/>
      <c r="CC14" s="39"/>
      <c r="CD14" s="39"/>
      <c r="CE14" s="39"/>
      <c r="CF14" s="39"/>
      <c r="CG14" s="39"/>
      <c r="CH14" s="39" t="s">
        <v>84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</row>
    <row r="15" spans="1:125" s="10" customFormat="1" ht="11.25" customHeight="1">
      <c r="A15" s="23">
        <v>1</v>
      </c>
      <c r="B15" s="24"/>
      <c r="C15" s="24"/>
      <c r="D15" s="24"/>
      <c r="E15" s="24"/>
      <c r="F15" s="24"/>
      <c r="G15" s="24"/>
      <c r="H15" s="25"/>
      <c r="I15" s="11"/>
      <c r="J15" s="26" t="s">
        <v>85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3" t="s">
        <v>77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36">
        <f>CH16+CH17+CH18+CH23+CH24</f>
        <v>45395.09299999999</v>
      </c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  <c r="DB15" s="5"/>
      <c r="DC15" s="5">
        <f aca="true" t="shared" si="0" ref="DC15:DC64">CI15/1.047</f>
        <v>0</v>
      </c>
      <c r="DD15" s="5">
        <f aca="true" t="shared" si="1" ref="DD15:DD64">CJ15/1.047</f>
        <v>0</v>
      </c>
      <c r="DE15" s="5">
        <f aca="true" t="shared" si="2" ref="DE15:DE64">CK15/1.047</f>
        <v>0</v>
      </c>
      <c r="DF15" s="5">
        <f aca="true" t="shared" si="3" ref="DF15:DF64">CL15/1.047</f>
        <v>0</v>
      </c>
      <c r="DG15" s="5">
        <f aca="true" t="shared" si="4" ref="DG15:DG64">CM15/1.047</f>
        <v>0</v>
      </c>
      <c r="DH15" s="5">
        <f aca="true" t="shared" si="5" ref="DH15:DH64">CN15/1.047</f>
        <v>0</v>
      </c>
      <c r="DI15" s="5">
        <f aca="true" t="shared" si="6" ref="DI15:DI64">CO15/1.047</f>
        <v>0</v>
      </c>
      <c r="DJ15" s="5">
        <f aca="true" t="shared" si="7" ref="DJ15:DJ64">CP15/1.047</f>
        <v>0</v>
      </c>
      <c r="DK15" s="5">
        <f aca="true" t="shared" si="8" ref="DK15:DK64">CQ15/1.047</f>
        <v>0</v>
      </c>
      <c r="DL15" s="5">
        <f aca="true" t="shared" si="9" ref="DL15:DL64">CR15/1.047</f>
        <v>0</v>
      </c>
      <c r="DM15" s="5">
        <f aca="true" t="shared" si="10" ref="DM15:DM64">CS15/1.047</f>
        <v>0</v>
      </c>
      <c r="DN15" s="5">
        <f aca="true" t="shared" si="11" ref="DN15:DN64">CT15/1.047</f>
        <v>0</v>
      </c>
      <c r="DO15" s="5">
        <f aca="true" t="shared" si="12" ref="DO15:DO64">CU15/1.047</f>
        <v>0</v>
      </c>
      <c r="DP15" s="5">
        <f aca="true" t="shared" si="13" ref="DP15:DP64">CV15/1.047</f>
        <v>0</v>
      </c>
      <c r="DQ15" s="5">
        <f aca="true" t="shared" si="14" ref="DQ15:DQ64">CW15/1.047</f>
        <v>0</v>
      </c>
      <c r="DR15" s="5">
        <f aca="true" t="shared" si="15" ref="DR15:DR64">CX15/1.047</f>
        <v>0</v>
      </c>
      <c r="DS15" s="5">
        <f aca="true" t="shared" si="16" ref="DS15:DS64">CY15/1.047</f>
        <v>0</v>
      </c>
      <c r="DT15" s="5">
        <f aca="true" t="shared" si="17" ref="DT15:DT64">CZ15/1.047</f>
        <v>0</v>
      </c>
      <c r="DU15" s="5">
        <f aca="true" t="shared" si="18" ref="DU15:DU64">DA15/1.047</f>
        <v>0</v>
      </c>
    </row>
    <row r="16" spans="1:125" s="5" customFormat="1" ht="11.25">
      <c r="A16" s="23" t="s">
        <v>3</v>
      </c>
      <c r="B16" s="24"/>
      <c r="C16" s="24"/>
      <c r="D16" s="24"/>
      <c r="E16" s="24"/>
      <c r="F16" s="24"/>
      <c r="G16" s="24"/>
      <c r="H16" s="25"/>
      <c r="I16" s="11"/>
      <c r="J16" s="31" t="s">
        <v>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2"/>
      <c r="BX16" s="23" t="s">
        <v>77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36">
        <v>4110.79</v>
      </c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  <c r="DC16" s="5">
        <f t="shared" si="0"/>
        <v>0</v>
      </c>
      <c r="DD16" s="5">
        <f t="shared" si="1"/>
        <v>0</v>
      </c>
      <c r="DE16" s="5">
        <f t="shared" si="2"/>
        <v>0</v>
      </c>
      <c r="DF16" s="5">
        <f t="shared" si="3"/>
        <v>0</v>
      </c>
      <c r="DG16" s="5">
        <f t="shared" si="4"/>
        <v>0</v>
      </c>
      <c r="DH16" s="5">
        <f t="shared" si="5"/>
        <v>0</v>
      </c>
      <c r="DI16" s="5">
        <f t="shared" si="6"/>
        <v>0</v>
      </c>
      <c r="DJ16" s="5">
        <f t="shared" si="7"/>
        <v>0</v>
      </c>
      <c r="DK16" s="5">
        <f t="shared" si="8"/>
        <v>0</v>
      </c>
      <c r="DL16" s="5">
        <f t="shared" si="9"/>
        <v>0</v>
      </c>
      <c r="DM16" s="5">
        <f t="shared" si="10"/>
        <v>0</v>
      </c>
      <c r="DN16" s="5">
        <f t="shared" si="11"/>
        <v>0</v>
      </c>
      <c r="DO16" s="5">
        <f t="shared" si="12"/>
        <v>0</v>
      </c>
      <c r="DP16" s="5">
        <f t="shared" si="13"/>
        <v>0</v>
      </c>
      <c r="DQ16" s="5">
        <f t="shared" si="14"/>
        <v>0</v>
      </c>
      <c r="DR16" s="5">
        <f t="shared" si="15"/>
        <v>0</v>
      </c>
      <c r="DS16" s="5">
        <f t="shared" si="16"/>
        <v>0</v>
      </c>
      <c r="DT16" s="5">
        <f t="shared" si="17"/>
        <v>0</v>
      </c>
      <c r="DU16" s="5">
        <f t="shared" si="18"/>
        <v>0</v>
      </c>
    </row>
    <row r="17" spans="1:125" s="5" customFormat="1" ht="11.25">
      <c r="A17" s="23" t="s">
        <v>5</v>
      </c>
      <c r="B17" s="24"/>
      <c r="C17" s="24"/>
      <c r="D17" s="24"/>
      <c r="E17" s="24"/>
      <c r="F17" s="24"/>
      <c r="G17" s="24"/>
      <c r="H17" s="25"/>
      <c r="I17" s="11"/>
      <c r="J17" s="31" t="s">
        <v>6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2"/>
      <c r="BX17" s="23" t="s">
        <v>77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36">
        <v>800.11</v>
      </c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  <c r="DC17" s="5">
        <f t="shared" si="0"/>
        <v>0</v>
      </c>
      <c r="DD17" s="5">
        <f t="shared" si="1"/>
        <v>0</v>
      </c>
      <c r="DE17" s="5">
        <f t="shared" si="2"/>
        <v>0</v>
      </c>
      <c r="DF17" s="5">
        <f t="shared" si="3"/>
        <v>0</v>
      </c>
      <c r="DG17" s="5">
        <f t="shared" si="4"/>
        <v>0</v>
      </c>
      <c r="DH17" s="5">
        <f t="shared" si="5"/>
        <v>0</v>
      </c>
      <c r="DI17" s="5">
        <f t="shared" si="6"/>
        <v>0</v>
      </c>
      <c r="DJ17" s="5">
        <f t="shared" si="7"/>
        <v>0</v>
      </c>
      <c r="DK17" s="5">
        <f t="shared" si="8"/>
        <v>0</v>
      </c>
      <c r="DL17" s="5">
        <f t="shared" si="9"/>
        <v>0</v>
      </c>
      <c r="DM17" s="5">
        <f t="shared" si="10"/>
        <v>0</v>
      </c>
      <c r="DN17" s="5">
        <f t="shared" si="11"/>
        <v>0</v>
      </c>
      <c r="DO17" s="5">
        <f t="shared" si="12"/>
        <v>0</v>
      </c>
      <c r="DP17" s="5">
        <f t="shared" si="13"/>
        <v>0</v>
      </c>
      <c r="DQ17" s="5">
        <f t="shared" si="14"/>
        <v>0</v>
      </c>
      <c r="DR17" s="5">
        <f t="shared" si="15"/>
        <v>0</v>
      </c>
      <c r="DS17" s="5">
        <f t="shared" si="16"/>
        <v>0</v>
      </c>
      <c r="DT17" s="5">
        <f t="shared" si="17"/>
        <v>0</v>
      </c>
      <c r="DU17" s="5">
        <f t="shared" si="18"/>
        <v>0</v>
      </c>
    </row>
    <row r="18" spans="1:125" s="5" customFormat="1" ht="11.25">
      <c r="A18" s="23" t="s">
        <v>7</v>
      </c>
      <c r="B18" s="24"/>
      <c r="C18" s="24"/>
      <c r="D18" s="24"/>
      <c r="E18" s="24"/>
      <c r="F18" s="24"/>
      <c r="G18" s="24"/>
      <c r="H18" s="25"/>
      <c r="I18" s="11"/>
      <c r="J18" s="31" t="s">
        <v>86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/>
      <c r="BX18" s="23" t="s">
        <v>77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36">
        <f>SUM(CH19:DA22)</f>
        <v>2267.7239999999997</v>
      </c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  <c r="DC18" s="5">
        <f t="shared" si="0"/>
        <v>0</v>
      </c>
      <c r="DD18" s="5">
        <f t="shared" si="1"/>
        <v>0</v>
      </c>
      <c r="DE18" s="5">
        <f t="shared" si="2"/>
        <v>0</v>
      </c>
      <c r="DF18" s="5">
        <f t="shared" si="3"/>
        <v>0</v>
      </c>
      <c r="DG18" s="5">
        <f t="shared" si="4"/>
        <v>0</v>
      </c>
      <c r="DH18" s="5">
        <f t="shared" si="5"/>
        <v>0</v>
      </c>
      <c r="DI18" s="5">
        <f t="shared" si="6"/>
        <v>0</v>
      </c>
      <c r="DJ18" s="5">
        <f t="shared" si="7"/>
        <v>0</v>
      </c>
      <c r="DK18" s="5">
        <f t="shared" si="8"/>
        <v>0</v>
      </c>
      <c r="DL18" s="5">
        <f t="shared" si="9"/>
        <v>0</v>
      </c>
      <c r="DM18" s="5">
        <f t="shared" si="10"/>
        <v>0</v>
      </c>
      <c r="DN18" s="5">
        <f t="shared" si="11"/>
        <v>0</v>
      </c>
      <c r="DO18" s="5">
        <f t="shared" si="12"/>
        <v>0</v>
      </c>
      <c r="DP18" s="5">
        <f t="shared" si="13"/>
        <v>0</v>
      </c>
      <c r="DQ18" s="5">
        <f t="shared" si="14"/>
        <v>0</v>
      </c>
      <c r="DR18" s="5">
        <f t="shared" si="15"/>
        <v>0</v>
      </c>
      <c r="DS18" s="5">
        <f t="shared" si="16"/>
        <v>0</v>
      </c>
      <c r="DT18" s="5">
        <f t="shared" si="17"/>
        <v>0</v>
      </c>
      <c r="DU18" s="5">
        <f t="shared" si="18"/>
        <v>0</v>
      </c>
    </row>
    <row r="19" spans="1:125" s="5" customFormat="1" ht="11.25">
      <c r="A19" s="23" t="s">
        <v>8</v>
      </c>
      <c r="B19" s="24"/>
      <c r="C19" s="24"/>
      <c r="D19" s="24"/>
      <c r="E19" s="24"/>
      <c r="F19" s="24"/>
      <c r="G19" s="24"/>
      <c r="H19" s="25"/>
      <c r="I19" s="11"/>
      <c r="J19" s="26" t="s">
        <v>78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23" t="s">
        <v>77</v>
      </c>
      <c r="BY19" s="24"/>
      <c r="BZ19" s="24"/>
      <c r="CA19" s="24"/>
      <c r="CB19" s="24"/>
      <c r="CC19" s="24"/>
      <c r="CD19" s="24"/>
      <c r="CE19" s="24"/>
      <c r="CF19" s="24"/>
      <c r="CG19" s="25"/>
      <c r="CH19" s="33">
        <f>14.87+2.47+7.49+1.93+1643.86+1.99+404.76</f>
        <v>2077.37</v>
      </c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C19" s="5">
        <f t="shared" si="0"/>
        <v>0</v>
      </c>
      <c r="DD19" s="5">
        <f t="shared" si="1"/>
        <v>0</v>
      </c>
      <c r="DE19" s="5">
        <f t="shared" si="2"/>
        <v>0</v>
      </c>
      <c r="DF19" s="5">
        <f t="shared" si="3"/>
        <v>0</v>
      </c>
      <c r="DG19" s="5">
        <f t="shared" si="4"/>
        <v>0</v>
      </c>
      <c r="DH19" s="5">
        <f t="shared" si="5"/>
        <v>0</v>
      </c>
      <c r="DI19" s="5">
        <f t="shared" si="6"/>
        <v>0</v>
      </c>
      <c r="DJ19" s="5">
        <f t="shared" si="7"/>
        <v>0</v>
      </c>
      <c r="DK19" s="5">
        <f t="shared" si="8"/>
        <v>0</v>
      </c>
      <c r="DL19" s="5">
        <f t="shared" si="9"/>
        <v>0</v>
      </c>
      <c r="DM19" s="5">
        <f t="shared" si="10"/>
        <v>0</v>
      </c>
      <c r="DN19" s="5">
        <f t="shared" si="11"/>
        <v>0</v>
      </c>
      <c r="DO19" s="5">
        <f t="shared" si="12"/>
        <v>0</v>
      </c>
      <c r="DP19" s="5">
        <f t="shared" si="13"/>
        <v>0</v>
      </c>
      <c r="DQ19" s="5">
        <f t="shared" si="14"/>
        <v>0</v>
      </c>
      <c r="DR19" s="5">
        <f t="shared" si="15"/>
        <v>0</v>
      </c>
      <c r="DS19" s="5">
        <f t="shared" si="16"/>
        <v>0</v>
      </c>
      <c r="DT19" s="5">
        <f t="shared" si="17"/>
        <v>0</v>
      </c>
      <c r="DU19" s="5">
        <f t="shared" si="18"/>
        <v>0</v>
      </c>
    </row>
    <row r="20" spans="1:125" s="5" customFormat="1" ht="11.25">
      <c r="A20" s="23" t="s">
        <v>9</v>
      </c>
      <c r="B20" s="24"/>
      <c r="C20" s="24"/>
      <c r="D20" s="24"/>
      <c r="E20" s="24"/>
      <c r="F20" s="24"/>
      <c r="G20" s="24"/>
      <c r="H20" s="25"/>
      <c r="I20" s="11"/>
      <c r="J20" s="26" t="s">
        <v>87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23" t="s">
        <v>77</v>
      </c>
      <c r="BY20" s="24"/>
      <c r="BZ20" s="24"/>
      <c r="CA20" s="24"/>
      <c r="CB20" s="24"/>
      <c r="CC20" s="24"/>
      <c r="CD20" s="24"/>
      <c r="CE20" s="24"/>
      <c r="CF20" s="24"/>
      <c r="CG20" s="25"/>
      <c r="CH20" s="33">
        <f>7.144</f>
        <v>7.144</v>
      </c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C20" s="5">
        <f t="shared" si="0"/>
        <v>0</v>
      </c>
      <c r="DD20" s="5">
        <f t="shared" si="1"/>
        <v>0</v>
      </c>
      <c r="DE20" s="5">
        <f t="shared" si="2"/>
        <v>0</v>
      </c>
      <c r="DF20" s="5">
        <f t="shared" si="3"/>
        <v>0</v>
      </c>
      <c r="DG20" s="5">
        <f t="shared" si="4"/>
        <v>0</v>
      </c>
      <c r="DH20" s="5">
        <f t="shared" si="5"/>
        <v>0</v>
      </c>
      <c r="DI20" s="5">
        <f t="shared" si="6"/>
        <v>0</v>
      </c>
      <c r="DJ20" s="5">
        <f t="shared" si="7"/>
        <v>0</v>
      </c>
      <c r="DK20" s="5">
        <f t="shared" si="8"/>
        <v>0</v>
      </c>
      <c r="DL20" s="5">
        <f t="shared" si="9"/>
        <v>0</v>
      </c>
      <c r="DM20" s="5">
        <f t="shared" si="10"/>
        <v>0</v>
      </c>
      <c r="DN20" s="5">
        <f t="shared" si="11"/>
        <v>0</v>
      </c>
      <c r="DO20" s="5">
        <f t="shared" si="12"/>
        <v>0</v>
      </c>
      <c r="DP20" s="5">
        <f t="shared" si="13"/>
        <v>0</v>
      </c>
      <c r="DQ20" s="5">
        <f t="shared" si="14"/>
        <v>0</v>
      </c>
      <c r="DR20" s="5">
        <f t="shared" si="15"/>
        <v>0</v>
      </c>
      <c r="DS20" s="5">
        <f t="shared" si="16"/>
        <v>0</v>
      </c>
      <c r="DT20" s="5">
        <f t="shared" si="17"/>
        <v>0</v>
      </c>
      <c r="DU20" s="5">
        <f t="shared" si="18"/>
        <v>0</v>
      </c>
    </row>
    <row r="21" spans="1:125" s="5" customFormat="1" ht="11.25">
      <c r="A21" s="23" t="s">
        <v>10</v>
      </c>
      <c r="B21" s="24"/>
      <c r="C21" s="24"/>
      <c r="D21" s="24"/>
      <c r="E21" s="24"/>
      <c r="F21" s="24"/>
      <c r="G21" s="24"/>
      <c r="H21" s="25"/>
      <c r="I21" s="11"/>
      <c r="J21" s="26" t="s">
        <v>88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23" t="s">
        <v>77</v>
      </c>
      <c r="BY21" s="24"/>
      <c r="BZ21" s="24"/>
      <c r="CA21" s="24"/>
      <c r="CB21" s="24"/>
      <c r="CC21" s="24"/>
      <c r="CD21" s="24"/>
      <c r="CE21" s="24"/>
      <c r="CF21" s="24"/>
      <c r="CG21" s="25"/>
      <c r="CH21" s="33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C21" s="5">
        <f t="shared" si="0"/>
        <v>0</v>
      </c>
      <c r="DD21" s="5">
        <f t="shared" si="1"/>
        <v>0</v>
      </c>
      <c r="DE21" s="5">
        <f t="shared" si="2"/>
        <v>0</v>
      </c>
      <c r="DF21" s="5">
        <f t="shared" si="3"/>
        <v>0</v>
      </c>
      <c r="DG21" s="5">
        <f t="shared" si="4"/>
        <v>0</v>
      </c>
      <c r="DH21" s="5">
        <f t="shared" si="5"/>
        <v>0</v>
      </c>
      <c r="DI21" s="5">
        <f t="shared" si="6"/>
        <v>0</v>
      </c>
      <c r="DJ21" s="5">
        <f t="shared" si="7"/>
        <v>0</v>
      </c>
      <c r="DK21" s="5">
        <f t="shared" si="8"/>
        <v>0</v>
      </c>
      <c r="DL21" s="5">
        <f t="shared" si="9"/>
        <v>0</v>
      </c>
      <c r="DM21" s="5">
        <f t="shared" si="10"/>
        <v>0</v>
      </c>
      <c r="DN21" s="5">
        <f t="shared" si="11"/>
        <v>0</v>
      </c>
      <c r="DO21" s="5">
        <f t="shared" si="12"/>
        <v>0</v>
      </c>
      <c r="DP21" s="5">
        <f t="shared" si="13"/>
        <v>0</v>
      </c>
      <c r="DQ21" s="5">
        <f t="shared" si="14"/>
        <v>0</v>
      </c>
      <c r="DR21" s="5">
        <f t="shared" si="15"/>
        <v>0</v>
      </c>
      <c r="DS21" s="5">
        <f t="shared" si="16"/>
        <v>0</v>
      </c>
      <c r="DT21" s="5">
        <f t="shared" si="17"/>
        <v>0</v>
      </c>
      <c r="DU21" s="5">
        <f t="shared" si="18"/>
        <v>0</v>
      </c>
    </row>
    <row r="22" spans="1:125" s="5" customFormat="1" ht="11.25">
      <c r="A22" s="23" t="s">
        <v>11</v>
      </c>
      <c r="B22" s="24"/>
      <c r="C22" s="24"/>
      <c r="D22" s="24"/>
      <c r="E22" s="24"/>
      <c r="F22" s="24"/>
      <c r="G22" s="24"/>
      <c r="H22" s="25"/>
      <c r="I22" s="11"/>
      <c r="J22" s="26" t="s">
        <v>30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3" t="s">
        <v>77</v>
      </c>
      <c r="BY22" s="24"/>
      <c r="BZ22" s="24"/>
      <c r="CA22" s="24"/>
      <c r="CB22" s="24"/>
      <c r="CC22" s="24"/>
      <c r="CD22" s="24"/>
      <c r="CE22" s="24"/>
      <c r="CF22" s="24"/>
      <c r="CG22" s="25"/>
      <c r="CH22" s="33">
        <f>147.34+35.87</f>
        <v>183.21</v>
      </c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C22" s="5">
        <f t="shared" si="0"/>
        <v>0</v>
      </c>
      <c r="DD22" s="5">
        <f t="shared" si="1"/>
        <v>0</v>
      </c>
      <c r="DE22" s="5">
        <f t="shared" si="2"/>
        <v>0</v>
      </c>
      <c r="DF22" s="5">
        <f t="shared" si="3"/>
        <v>0</v>
      </c>
      <c r="DG22" s="5">
        <f t="shared" si="4"/>
        <v>0</v>
      </c>
      <c r="DH22" s="5">
        <f t="shared" si="5"/>
        <v>0</v>
      </c>
      <c r="DI22" s="5">
        <f t="shared" si="6"/>
        <v>0</v>
      </c>
      <c r="DJ22" s="5">
        <f t="shared" si="7"/>
        <v>0</v>
      </c>
      <c r="DK22" s="5">
        <f t="shared" si="8"/>
        <v>0</v>
      </c>
      <c r="DL22" s="5">
        <f t="shared" si="9"/>
        <v>0</v>
      </c>
      <c r="DM22" s="5">
        <f t="shared" si="10"/>
        <v>0</v>
      </c>
      <c r="DN22" s="5">
        <f t="shared" si="11"/>
        <v>0</v>
      </c>
      <c r="DO22" s="5">
        <f t="shared" si="12"/>
        <v>0</v>
      </c>
      <c r="DP22" s="5">
        <f t="shared" si="13"/>
        <v>0</v>
      </c>
      <c r="DQ22" s="5">
        <f t="shared" si="14"/>
        <v>0</v>
      </c>
      <c r="DR22" s="5">
        <f t="shared" si="15"/>
        <v>0</v>
      </c>
      <c r="DS22" s="5">
        <f t="shared" si="16"/>
        <v>0</v>
      </c>
      <c r="DT22" s="5">
        <f t="shared" si="17"/>
        <v>0</v>
      </c>
      <c r="DU22" s="5">
        <f t="shared" si="18"/>
        <v>0</v>
      </c>
    </row>
    <row r="23" spans="1:125" s="5" customFormat="1" ht="11.25">
      <c r="A23" s="28" t="s">
        <v>12</v>
      </c>
      <c r="B23" s="29"/>
      <c r="C23" s="29"/>
      <c r="D23" s="29"/>
      <c r="E23" s="29"/>
      <c r="F23" s="29"/>
      <c r="G23" s="29"/>
      <c r="H23" s="30"/>
      <c r="I23" s="9"/>
      <c r="J23" s="31" t="s">
        <v>89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2"/>
      <c r="BX23" s="23" t="s">
        <v>77</v>
      </c>
      <c r="BY23" s="24"/>
      <c r="BZ23" s="24"/>
      <c r="CA23" s="24"/>
      <c r="CB23" s="24"/>
      <c r="CC23" s="24"/>
      <c r="CD23" s="24"/>
      <c r="CE23" s="24"/>
      <c r="CF23" s="24"/>
      <c r="CG23" s="25"/>
      <c r="CH23" s="36">
        <v>2258</v>
      </c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8"/>
      <c r="DC23" s="5">
        <f t="shared" si="0"/>
        <v>0</v>
      </c>
      <c r="DD23" s="5">
        <f t="shared" si="1"/>
        <v>0</v>
      </c>
      <c r="DE23" s="5">
        <f t="shared" si="2"/>
        <v>0</v>
      </c>
      <c r="DF23" s="5">
        <f t="shared" si="3"/>
        <v>0</v>
      </c>
      <c r="DG23" s="5">
        <f t="shared" si="4"/>
        <v>0</v>
      </c>
      <c r="DH23" s="5">
        <f t="shared" si="5"/>
        <v>0</v>
      </c>
      <c r="DI23" s="5">
        <f t="shared" si="6"/>
        <v>0</v>
      </c>
      <c r="DJ23" s="5">
        <f t="shared" si="7"/>
        <v>0</v>
      </c>
      <c r="DK23" s="5">
        <f t="shared" si="8"/>
        <v>0</v>
      </c>
      <c r="DL23" s="5">
        <f t="shared" si="9"/>
        <v>0</v>
      </c>
      <c r="DM23" s="5">
        <f t="shared" si="10"/>
        <v>0</v>
      </c>
      <c r="DN23" s="5">
        <f t="shared" si="11"/>
        <v>0</v>
      </c>
      <c r="DO23" s="5">
        <f t="shared" si="12"/>
        <v>0</v>
      </c>
      <c r="DP23" s="5">
        <f t="shared" si="13"/>
        <v>0</v>
      </c>
      <c r="DQ23" s="5">
        <f t="shared" si="14"/>
        <v>0</v>
      </c>
      <c r="DR23" s="5">
        <f t="shared" si="15"/>
        <v>0</v>
      </c>
      <c r="DS23" s="5">
        <f t="shared" si="16"/>
        <v>0</v>
      </c>
      <c r="DT23" s="5">
        <f t="shared" si="17"/>
        <v>0</v>
      </c>
      <c r="DU23" s="5">
        <f t="shared" si="18"/>
        <v>0</v>
      </c>
    </row>
    <row r="24" spans="1:125" s="5" customFormat="1" ht="11.25">
      <c r="A24" s="28" t="s">
        <v>13</v>
      </c>
      <c r="B24" s="29"/>
      <c r="C24" s="29"/>
      <c r="D24" s="29"/>
      <c r="E24" s="29"/>
      <c r="F24" s="29"/>
      <c r="G24" s="29"/>
      <c r="H24" s="30"/>
      <c r="I24" s="9"/>
      <c r="J24" s="31" t="s">
        <v>125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23" t="s">
        <v>77</v>
      </c>
      <c r="BY24" s="24"/>
      <c r="BZ24" s="24"/>
      <c r="CA24" s="24"/>
      <c r="CB24" s="24"/>
      <c r="CC24" s="24"/>
      <c r="CD24" s="24"/>
      <c r="CE24" s="24"/>
      <c r="CF24" s="24"/>
      <c r="CG24" s="25"/>
      <c r="CH24" s="36">
        <f>CH25+CH30+CH33+CH38+CH48+CH49</f>
        <v>35958.469</v>
      </c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8"/>
      <c r="DC24" s="5">
        <f t="shared" si="0"/>
        <v>0</v>
      </c>
      <c r="DD24" s="5">
        <f t="shared" si="1"/>
        <v>0</v>
      </c>
      <c r="DE24" s="5">
        <f t="shared" si="2"/>
        <v>0</v>
      </c>
      <c r="DF24" s="5">
        <f t="shared" si="3"/>
        <v>0</v>
      </c>
      <c r="DG24" s="5">
        <f t="shared" si="4"/>
        <v>0</v>
      </c>
      <c r="DH24" s="5">
        <f t="shared" si="5"/>
        <v>0</v>
      </c>
      <c r="DI24" s="5">
        <f t="shared" si="6"/>
        <v>0</v>
      </c>
      <c r="DJ24" s="5">
        <f t="shared" si="7"/>
        <v>0</v>
      </c>
      <c r="DK24" s="5">
        <f t="shared" si="8"/>
        <v>0</v>
      </c>
      <c r="DL24" s="5">
        <f t="shared" si="9"/>
        <v>0</v>
      </c>
      <c r="DM24" s="5">
        <f t="shared" si="10"/>
        <v>0</v>
      </c>
      <c r="DN24" s="5">
        <f t="shared" si="11"/>
        <v>0</v>
      </c>
      <c r="DO24" s="5">
        <f t="shared" si="12"/>
        <v>0</v>
      </c>
      <c r="DP24" s="5">
        <f t="shared" si="13"/>
        <v>0</v>
      </c>
      <c r="DQ24" s="5">
        <f t="shared" si="14"/>
        <v>0</v>
      </c>
      <c r="DR24" s="5">
        <f t="shared" si="15"/>
        <v>0</v>
      </c>
      <c r="DS24" s="5">
        <f t="shared" si="16"/>
        <v>0</v>
      </c>
      <c r="DT24" s="5">
        <f t="shared" si="17"/>
        <v>0</v>
      </c>
      <c r="DU24" s="5">
        <f t="shared" si="18"/>
        <v>0</v>
      </c>
    </row>
    <row r="25" spans="1:125" s="5" customFormat="1" ht="11.25">
      <c r="A25" s="28" t="s">
        <v>14</v>
      </c>
      <c r="B25" s="29"/>
      <c r="C25" s="29"/>
      <c r="D25" s="29"/>
      <c r="E25" s="29"/>
      <c r="F25" s="29"/>
      <c r="G25" s="29"/>
      <c r="H25" s="30"/>
      <c r="I25" s="9"/>
      <c r="J25" s="31" t="s">
        <v>90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  <c r="BX25" s="23" t="s">
        <v>77</v>
      </c>
      <c r="BY25" s="24"/>
      <c r="BZ25" s="24"/>
      <c r="CA25" s="24"/>
      <c r="CB25" s="24"/>
      <c r="CC25" s="24"/>
      <c r="CD25" s="24"/>
      <c r="CE25" s="24"/>
      <c r="CF25" s="24"/>
      <c r="CG25" s="25"/>
      <c r="CH25" s="36">
        <f>SUM(CH26:DA29)</f>
        <v>5366.3099999999995</v>
      </c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8"/>
      <c r="DC25" s="5">
        <f t="shared" si="0"/>
        <v>0</v>
      </c>
      <c r="DD25" s="5">
        <f t="shared" si="1"/>
        <v>0</v>
      </c>
      <c r="DE25" s="5">
        <f t="shared" si="2"/>
        <v>0</v>
      </c>
      <c r="DF25" s="5">
        <f t="shared" si="3"/>
        <v>0</v>
      </c>
      <c r="DG25" s="5">
        <f t="shared" si="4"/>
        <v>0</v>
      </c>
      <c r="DH25" s="5">
        <f t="shared" si="5"/>
        <v>0</v>
      </c>
      <c r="DI25" s="5">
        <f t="shared" si="6"/>
        <v>0</v>
      </c>
      <c r="DJ25" s="5">
        <f t="shared" si="7"/>
        <v>0</v>
      </c>
      <c r="DK25" s="5">
        <f t="shared" si="8"/>
        <v>0</v>
      </c>
      <c r="DL25" s="5">
        <f t="shared" si="9"/>
        <v>0</v>
      </c>
      <c r="DM25" s="5">
        <f t="shared" si="10"/>
        <v>0</v>
      </c>
      <c r="DN25" s="5">
        <f t="shared" si="11"/>
        <v>0</v>
      </c>
      <c r="DO25" s="5">
        <f t="shared" si="12"/>
        <v>0</v>
      </c>
      <c r="DP25" s="5">
        <f t="shared" si="13"/>
        <v>0</v>
      </c>
      <c r="DQ25" s="5">
        <f t="shared" si="14"/>
        <v>0</v>
      </c>
      <c r="DR25" s="5">
        <f t="shared" si="15"/>
        <v>0</v>
      </c>
      <c r="DS25" s="5">
        <f t="shared" si="16"/>
        <v>0</v>
      </c>
      <c r="DT25" s="5">
        <f t="shared" si="17"/>
        <v>0</v>
      </c>
      <c r="DU25" s="5">
        <f t="shared" si="18"/>
        <v>0</v>
      </c>
    </row>
    <row r="26" spans="1:125" s="5" customFormat="1" ht="11.25">
      <c r="A26" s="23" t="s">
        <v>15</v>
      </c>
      <c r="B26" s="24"/>
      <c r="C26" s="24"/>
      <c r="D26" s="24"/>
      <c r="E26" s="24"/>
      <c r="F26" s="24"/>
      <c r="G26" s="24"/>
      <c r="H26" s="25"/>
      <c r="I26" s="11"/>
      <c r="J26" s="26" t="s">
        <v>91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23" t="s">
        <v>77</v>
      </c>
      <c r="BY26" s="24"/>
      <c r="BZ26" s="24"/>
      <c r="CA26" s="24"/>
      <c r="CB26" s="24"/>
      <c r="CC26" s="24"/>
      <c r="CD26" s="24"/>
      <c r="CE26" s="24"/>
      <c r="CF26" s="24"/>
      <c r="CG26" s="25"/>
      <c r="CH26" s="33">
        <v>2056.87</v>
      </c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C26" s="5">
        <f t="shared" si="0"/>
        <v>0</v>
      </c>
      <c r="DD26" s="5">
        <f t="shared" si="1"/>
        <v>0</v>
      </c>
      <c r="DE26" s="5">
        <f t="shared" si="2"/>
        <v>0</v>
      </c>
      <c r="DF26" s="5">
        <f t="shared" si="3"/>
        <v>0</v>
      </c>
      <c r="DG26" s="5">
        <f t="shared" si="4"/>
        <v>0</v>
      </c>
      <c r="DH26" s="5">
        <f t="shared" si="5"/>
        <v>0</v>
      </c>
      <c r="DI26" s="5">
        <f t="shared" si="6"/>
        <v>0</v>
      </c>
      <c r="DJ26" s="5">
        <f t="shared" si="7"/>
        <v>0</v>
      </c>
      <c r="DK26" s="5">
        <f t="shared" si="8"/>
        <v>0</v>
      </c>
      <c r="DL26" s="5">
        <f t="shared" si="9"/>
        <v>0</v>
      </c>
      <c r="DM26" s="5">
        <f t="shared" si="10"/>
        <v>0</v>
      </c>
      <c r="DN26" s="5">
        <f t="shared" si="11"/>
        <v>0</v>
      </c>
      <c r="DO26" s="5">
        <f t="shared" si="12"/>
        <v>0</v>
      </c>
      <c r="DP26" s="5">
        <f t="shared" si="13"/>
        <v>0</v>
      </c>
      <c r="DQ26" s="5">
        <f t="shared" si="14"/>
        <v>0</v>
      </c>
      <c r="DR26" s="5">
        <f t="shared" si="15"/>
        <v>0</v>
      </c>
      <c r="DS26" s="5">
        <f t="shared" si="16"/>
        <v>0</v>
      </c>
      <c r="DT26" s="5">
        <f t="shared" si="17"/>
        <v>0</v>
      </c>
      <c r="DU26" s="5">
        <f t="shared" si="18"/>
        <v>0</v>
      </c>
    </row>
    <row r="27" spans="1:125" s="5" customFormat="1" ht="11.25">
      <c r="A27" s="23" t="s">
        <v>17</v>
      </c>
      <c r="B27" s="24"/>
      <c r="C27" s="24"/>
      <c r="D27" s="24"/>
      <c r="E27" s="24"/>
      <c r="F27" s="24"/>
      <c r="G27" s="24"/>
      <c r="H27" s="25"/>
      <c r="I27" s="11"/>
      <c r="J27" s="26" t="s">
        <v>92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3" t="s">
        <v>77</v>
      </c>
      <c r="BY27" s="24"/>
      <c r="BZ27" s="24"/>
      <c r="CA27" s="24"/>
      <c r="CB27" s="24"/>
      <c r="CC27" s="24"/>
      <c r="CD27" s="24"/>
      <c r="CE27" s="24"/>
      <c r="CF27" s="24"/>
      <c r="CG27" s="25"/>
      <c r="CH27" s="33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C27" s="5">
        <f t="shared" si="0"/>
        <v>0</v>
      </c>
      <c r="DD27" s="5">
        <f t="shared" si="1"/>
        <v>0</v>
      </c>
      <c r="DE27" s="5">
        <f t="shared" si="2"/>
        <v>0</v>
      </c>
      <c r="DF27" s="5">
        <f t="shared" si="3"/>
        <v>0</v>
      </c>
      <c r="DG27" s="5">
        <f t="shared" si="4"/>
        <v>0</v>
      </c>
      <c r="DH27" s="5">
        <f t="shared" si="5"/>
        <v>0</v>
      </c>
      <c r="DI27" s="5">
        <f t="shared" si="6"/>
        <v>0</v>
      </c>
      <c r="DJ27" s="5">
        <f t="shared" si="7"/>
        <v>0</v>
      </c>
      <c r="DK27" s="5">
        <f t="shared" si="8"/>
        <v>0</v>
      </c>
      <c r="DL27" s="5">
        <f t="shared" si="9"/>
        <v>0</v>
      </c>
      <c r="DM27" s="5">
        <f t="shared" si="10"/>
        <v>0</v>
      </c>
      <c r="DN27" s="5">
        <f t="shared" si="11"/>
        <v>0</v>
      </c>
      <c r="DO27" s="5">
        <f t="shared" si="12"/>
        <v>0</v>
      </c>
      <c r="DP27" s="5">
        <f t="shared" si="13"/>
        <v>0</v>
      </c>
      <c r="DQ27" s="5">
        <f t="shared" si="14"/>
        <v>0</v>
      </c>
      <c r="DR27" s="5">
        <f t="shared" si="15"/>
        <v>0</v>
      </c>
      <c r="DS27" s="5">
        <f t="shared" si="16"/>
        <v>0</v>
      </c>
      <c r="DT27" s="5">
        <f t="shared" si="17"/>
        <v>0</v>
      </c>
      <c r="DU27" s="5">
        <f t="shared" si="18"/>
        <v>0</v>
      </c>
    </row>
    <row r="28" spans="1:125" s="5" customFormat="1" ht="22.5" customHeight="1">
      <c r="A28" s="23" t="s">
        <v>19</v>
      </c>
      <c r="B28" s="24"/>
      <c r="C28" s="24"/>
      <c r="D28" s="24"/>
      <c r="E28" s="24"/>
      <c r="F28" s="24"/>
      <c r="G28" s="24"/>
      <c r="H28" s="25"/>
      <c r="I28" s="11"/>
      <c r="J28" s="26" t="s">
        <v>126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23" t="s">
        <v>77</v>
      </c>
      <c r="BY28" s="24"/>
      <c r="BZ28" s="24"/>
      <c r="CA28" s="24"/>
      <c r="CB28" s="24"/>
      <c r="CC28" s="24"/>
      <c r="CD28" s="24"/>
      <c r="CE28" s="24"/>
      <c r="CF28" s="24"/>
      <c r="CG28" s="25"/>
      <c r="CH28" s="33">
        <v>3282.74</v>
      </c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  <c r="DC28" s="5">
        <f t="shared" si="0"/>
        <v>0</v>
      </c>
      <c r="DD28" s="5">
        <f t="shared" si="1"/>
        <v>0</v>
      </c>
      <c r="DE28" s="5">
        <f t="shared" si="2"/>
        <v>0</v>
      </c>
      <c r="DF28" s="5">
        <f t="shared" si="3"/>
        <v>0</v>
      </c>
      <c r="DG28" s="5">
        <f t="shared" si="4"/>
        <v>0</v>
      </c>
      <c r="DH28" s="5">
        <f t="shared" si="5"/>
        <v>0</v>
      </c>
      <c r="DI28" s="5">
        <f t="shared" si="6"/>
        <v>0</v>
      </c>
      <c r="DJ28" s="5">
        <f t="shared" si="7"/>
        <v>0</v>
      </c>
      <c r="DK28" s="5">
        <f t="shared" si="8"/>
        <v>0</v>
      </c>
      <c r="DL28" s="5">
        <f t="shared" si="9"/>
        <v>0</v>
      </c>
      <c r="DM28" s="5">
        <f t="shared" si="10"/>
        <v>0</v>
      </c>
      <c r="DN28" s="5">
        <f t="shared" si="11"/>
        <v>0</v>
      </c>
      <c r="DO28" s="5">
        <f t="shared" si="12"/>
        <v>0</v>
      </c>
      <c r="DP28" s="5">
        <f t="shared" si="13"/>
        <v>0</v>
      </c>
      <c r="DQ28" s="5">
        <f t="shared" si="14"/>
        <v>0</v>
      </c>
      <c r="DR28" s="5">
        <f t="shared" si="15"/>
        <v>0</v>
      </c>
      <c r="DS28" s="5">
        <f t="shared" si="16"/>
        <v>0</v>
      </c>
      <c r="DT28" s="5">
        <f t="shared" si="17"/>
        <v>0</v>
      </c>
      <c r="DU28" s="5">
        <f t="shared" si="18"/>
        <v>0</v>
      </c>
    </row>
    <row r="29" spans="1:125" s="5" customFormat="1" ht="11.25">
      <c r="A29" s="23" t="s">
        <v>21</v>
      </c>
      <c r="B29" s="24"/>
      <c r="C29" s="24"/>
      <c r="D29" s="24"/>
      <c r="E29" s="24"/>
      <c r="F29" s="24"/>
      <c r="G29" s="24"/>
      <c r="H29" s="25"/>
      <c r="I29" s="11"/>
      <c r="J29" s="26" t="s">
        <v>93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3" t="s">
        <v>77</v>
      </c>
      <c r="BY29" s="24"/>
      <c r="BZ29" s="24"/>
      <c r="CA29" s="24"/>
      <c r="CB29" s="24"/>
      <c r="CC29" s="24"/>
      <c r="CD29" s="24"/>
      <c r="CE29" s="24"/>
      <c r="CF29" s="24"/>
      <c r="CG29" s="25"/>
      <c r="CH29" s="33">
        <v>26.7</v>
      </c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  <c r="DC29" s="5">
        <f t="shared" si="0"/>
        <v>0</v>
      </c>
      <c r="DD29" s="5">
        <f t="shared" si="1"/>
        <v>0</v>
      </c>
      <c r="DE29" s="5">
        <f t="shared" si="2"/>
        <v>0</v>
      </c>
      <c r="DF29" s="5">
        <f t="shared" si="3"/>
        <v>0</v>
      </c>
      <c r="DG29" s="5">
        <f t="shared" si="4"/>
        <v>0</v>
      </c>
      <c r="DH29" s="5">
        <f t="shared" si="5"/>
        <v>0</v>
      </c>
      <c r="DI29" s="5">
        <f t="shared" si="6"/>
        <v>0</v>
      </c>
      <c r="DJ29" s="5">
        <f t="shared" si="7"/>
        <v>0</v>
      </c>
      <c r="DK29" s="5">
        <f t="shared" si="8"/>
        <v>0</v>
      </c>
      <c r="DL29" s="5">
        <f t="shared" si="9"/>
        <v>0</v>
      </c>
      <c r="DM29" s="5">
        <f t="shared" si="10"/>
        <v>0</v>
      </c>
      <c r="DN29" s="5">
        <f t="shared" si="11"/>
        <v>0</v>
      </c>
      <c r="DO29" s="5">
        <f t="shared" si="12"/>
        <v>0</v>
      </c>
      <c r="DP29" s="5">
        <f t="shared" si="13"/>
        <v>0</v>
      </c>
      <c r="DQ29" s="5">
        <f t="shared" si="14"/>
        <v>0</v>
      </c>
      <c r="DR29" s="5">
        <f t="shared" si="15"/>
        <v>0</v>
      </c>
      <c r="DS29" s="5">
        <f t="shared" si="16"/>
        <v>0</v>
      </c>
      <c r="DT29" s="5">
        <f t="shared" si="17"/>
        <v>0</v>
      </c>
      <c r="DU29" s="5">
        <f t="shared" si="18"/>
        <v>0</v>
      </c>
    </row>
    <row r="30" spans="1:125" s="5" customFormat="1" ht="11.25">
      <c r="A30" s="28" t="s">
        <v>23</v>
      </c>
      <c r="B30" s="29"/>
      <c r="C30" s="29"/>
      <c r="D30" s="29"/>
      <c r="E30" s="29"/>
      <c r="F30" s="29"/>
      <c r="G30" s="29"/>
      <c r="H30" s="30"/>
      <c r="I30" s="9"/>
      <c r="J30" s="31" t="s">
        <v>66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2"/>
      <c r="BX30" s="23" t="s">
        <v>77</v>
      </c>
      <c r="BY30" s="24"/>
      <c r="BZ30" s="24"/>
      <c r="CA30" s="24"/>
      <c r="CB30" s="24"/>
      <c r="CC30" s="24"/>
      <c r="CD30" s="24"/>
      <c r="CE30" s="24"/>
      <c r="CF30" s="24"/>
      <c r="CG30" s="25"/>
      <c r="CH30" s="36">
        <f>SUM(CH31:DA32)</f>
        <v>33.597</v>
      </c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8"/>
      <c r="DC30" s="5">
        <f t="shared" si="0"/>
        <v>0</v>
      </c>
      <c r="DD30" s="5">
        <f t="shared" si="1"/>
        <v>0</v>
      </c>
      <c r="DE30" s="5">
        <f t="shared" si="2"/>
        <v>0</v>
      </c>
      <c r="DF30" s="5">
        <f t="shared" si="3"/>
        <v>0</v>
      </c>
      <c r="DG30" s="5">
        <f t="shared" si="4"/>
        <v>0</v>
      </c>
      <c r="DH30" s="5">
        <f t="shared" si="5"/>
        <v>0</v>
      </c>
      <c r="DI30" s="5">
        <f t="shared" si="6"/>
        <v>0</v>
      </c>
      <c r="DJ30" s="5">
        <f t="shared" si="7"/>
        <v>0</v>
      </c>
      <c r="DK30" s="5">
        <f t="shared" si="8"/>
        <v>0</v>
      </c>
      <c r="DL30" s="5">
        <f t="shared" si="9"/>
        <v>0</v>
      </c>
      <c r="DM30" s="5">
        <f t="shared" si="10"/>
        <v>0</v>
      </c>
      <c r="DN30" s="5">
        <f t="shared" si="11"/>
        <v>0</v>
      </c>
      <c r="DO30" s="5">
        <f t="shared" si="12"/>
        <v>0</v>
      </c>
      <c r="DP30" s="5">
        <f t="shared" si="13"/>
        <v>0</v>
      </c>
      <c r="DQ30" s="5">
        <f t="shared" si="14"/>
        <v>0</v>
      </c>
      <c r="DR30" s="5">
        <f t="shared" si="15"/>
        <v>0</v>
      </c>
      <c r="DS30" s="5">
        <f t="shared" si="16"/>
        <v>0</v>
      </c>
      <c r="DT30" s="5">
        <f t="shared" si="17"/>
        <v>0</v>
      </c>
      <c r="DU30" s="5">
        <f t="shared" si="18"/>
        <v>0</v>
      </c>
    </row>
    <row r="31" spans="1:125" s="5" customFormat="1" ht="22.5" customHeight="1">
      <c r="A31" s="23" t="s">
        <v>24</v>
      </c>
      <c r="B31" s="24"/>
      <c r="C31" s="24"/>
      <c r="D31" s="24"/>
      <c r="E31" s="24"/>
      <c r="F31" s="24"/>
      <c r="G31" s="24"/>
      <c r="H31" s="25"/>
      <c r="I31" s="11"/>
      <c r="J31" s="26" t="s">
        <v>67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3" t="s">
        <v>77</v>
      </c>
      <c r="BY31" s="24"/>
      <c r="BZ31" s="24"/>
      <c r="CA31" s="24"/>
      <c r="CB31" s="24"/>
      <c r="CC31" s="24"/>
      <c r="CD31" s="24"/>
      <c r="CE31" s="24"/>
      <c r="CF31" s="24"/>
      <c r="CG31" s="25"/>
      <c r="CH31" s="33">
        <v>33.597</v>
      </c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/>
      <c r="DC31" s="5">
        <f t="shared" si="0"/>
        <v>0</v>
      </c>
      <c r="DD31" s="5">
        <f t="shared" si="1"/>
        <v>0</v>
      </c>
      <c r="DE31" s="5">
        <f t="shared" si="2"/>
        <v>0</v>
      </c>
      <c r="DF31" s="5">
        <f t="shared" si="3"/>
        <v>0</v>
      </c>
      <c r="DG31" s="5">
        <f t="shared" si="4"/>
        <v>0</v>
      </c>
      <c r="DH31" s="5">
        <f t="shared" si="5"/>
        <v>0</v>
      </c>
      <c r="DI31" s="5">
        <f t="shared" si="6"/>
        <v>0</v>
      </c>
      <c r="DJ31" s="5">
        <f t="shared" si="7"/>
        <v>0</v>
      </c>
      <c r="DK31" s="5">
        <f t="shared" si="8"/>
        <v>0</v>
      </c>
      <c r="DL31" s="5">
        <f t="shared" si="9"/>
        <v>0</v>
      </c>
      <c r="DM31" s="5">
        <f t="shared" si="10"/>
        <v>0</v>
      </c>
      <c r="DN31" s="5">
        <f t="shared" si="11"/>
        <v>0</v>
      </c>
      <c r="DO31" s="5">
        <f t="shared" si="12"/>
        <v>0</v>
      </c>
      <c r="DP31" s="5">
        <f t="shared" si="13"/>
        <v>0</v>
      </c>
      <c r="DQ31" s="5">
        <f t="shared" si="14"/>
        <v>0</v>
      </c>
      <c r="DR31" s="5">
        <f t="shared" si="15"/>
        <v>0</v>
      </c>
      <c r="DS31" s="5">
        <f t="shared" si="16"/>
        <v>0</v>
      </c>
      <c r="DT31" s="5">
        <f t="shared" si="17"/>
        <v>0</v>
      </c>
      <c r="DU31" s="5">
        <f t="shared" si="18"/>
        <v>0</v>
      </c>
    </row>
    <row r="32" spans="1:125" s="5" customFormat="1" ht="11.25">
      <c r="A32" s="23" t="s">
        <v>25</v>
      </c>
      <c r="B32" s="24"/>
      <c r="C32" s="24"/>
      <c r="D32" s="24"/>
      <c r="E32" s="24"/>
      <c r="F32" s="24"/>
      <c r="G32" s="24"/>
      <c r="H32" s="25"/>
      <c r="I32" s="11"/>
      <c r="J32" s="26" t="s">
        <v>94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3" t="s">
        <v>77</v>
      </c>
      <c r="BY32" s="24"/>
      <c r="BZ32" s="24"/>
      <c r="CA32" s="24"/>
      <c r="CB32" s="24"/>
      <c r="CC32" s="24"/>
      <c r="CD32" s="24"/>
      <c r="CE32" s="24"/>
      <c r="CF32" s="24"/>
      <c r="CG32" s="25"/>
      <c r="CH32" s="33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C32" s="5">
        <f t="shared" si="0"/>
        <v>0</v>
      </c>
      <c r="DD32" s="5">
        <f t="shared" si="1"/>
        <v>0</v>
      </c>
      <c r="DE32" s="5">
        <f t="shared" si="2"/>
        <v>0</v>
      </c>
      <c r="DF32" s="5">
        <f t="shared" si="3"/>
        <v>0</v>
      </c>
      <c r="DG32" s="5">
        <f t="shared" si="4"/>
        <v>0</v>
      </c>
      <c r="DH32" s="5">
        <f t="shared" si="5"/>
        <v>0</v>
      </c>
      <c r="DI32" s="5">
        <f t="shared" si="6"/>
        <v>0</v>
      </c>
      <c r="DJ32" s="5">
        <f t="shared" si="7"/>
        <v>0</v>
      </c>
      <c r="DK32" s="5">
        <f t="shared" si="8"/>
        <v>0</v>
      </c>
      <c r="DL32" s="5">
        <f t="shared" si="9"/>
        <v>0</v>
      </c>
      <c r="DM32" s="5">
        <f t="shared" si="10"/>
        <v>0</v>
      </c>
      <c r="DN32" s="5">
        <f t="shared" si="11"/>
        <v>0</v>
      </c>
      <c r="DO32" s="5">
        <f t="shared" si="12"/>
        <v>0</v>
      </c>
      <c r="DP32" s="5">
        <f t="shared" si="13"/>
        <v>0</v>
      </c>
      <c r="DQ32" s="5">
        <f t="shared" si="14"/>
        <v>0</v>
      </c>
      <c r="DR32" s="5">
        <f t="shared" si="15"/>
        <v>0</v>
      </c>
      <c r="DS32" s="5">
        <f t="shared" si="16"/>
        <v>0</v>
      </c>
      <c r="DT32" s="5">
        <f t="shared" si="17"/>
        <v>0</v>
      </c>
      <c r="DU32" s="5">
        <f t="shared" si="18"/>
        <v>0</v>
      </c>
    </row>
    <row r="33" spans="1:125" s="5" customFormat="1" ht="11.25">
      <c r="A33" s="28" t="s">
        <v>26</v>
      </c>
      <c r="B33" s="29"/>
      <c r="C33" s="29"/>
      <c r="D33" s="29"/>
      <c r="E33" s="29"/>
      <c r="F33" s="29"/>
      <c r="G33" s="29"/>
      <c r="H33" s="30"/>
      <c r="I33" s="9"/>
      <c r="J33" s="31" t="s">
        <v>95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  <c r="BX33" s="23" t="s">
        <v>77</v>
      </c>
      <c r="BY33" s="24"/>
      <c r="BZ33" s="24"/>
      <c r="CA33" s="24"/>
      <c r="CB33" s="24"/>
      <c r="CC33" s="24"/>
      <c r="CD33" s="24"/>
      <c r="CE33" s="24"/>
      <c r="CF33" s="24"/>
      <c r="CG33" s="25"/>
      <c r="CH33" s="36">
        <f>SUM(CH34:DA37)</f>
        <v>127.27000000000001</v>
      </c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  <c r="DC33" s="5">
        <f t="shared" si="0"/>
        <v>0</v>
      </c>
      <c r="DD33" s="5">
        <f t="shared" si="1"/>
        <v>0</v>
      </c>
      <c r="DE33" s="5">
        <f t="shared" si="2"/>
        <v>0</v>
      </c>
      <c r="DF33" s="5">
        <f t="shared" si="3"/>
        <v>0</v>
      </c>
      <c r="DG33" s="5">
        <f t="shared" si="4"/>
        <v>0</v>
      </c>
      <c r="DH33" s="5">
        <f t="shared" si="5"/>
        <v>0</v>
      </c>
      <c r="DI33" s="5">
        <f t="shared" si="6"/>
        <v>0</v>
      </c>
      <c r="DJ33" s="5">
        <f t="shared" si="7"/>
        <v>0</v>
      </c>
      <c r="DK33" s="5">
        <f t="shared" si="8"/>
        <v>0</v>
      </c>
      <c r="DL33" s="5">
        <f t="shared" si="9"/>
        <v>0</v>
      </c>
      <c r="DM33" s="5">
        <f t="shared" si="10"/>
        <v>0</v>
      </c>
      <c r="DN33" s="5">
        <f t="shared" si="11"/>
        <v>0</v>
      </c>
      <c r="DO33" s="5">
        <f t="shared" si="12"/>
        <v>0</v>
      </c>
      <c r="DP33" s="5">
        <f t="shared" si="13"/>
        <v>0</v>
      </c>
      <c r="DQ33" s="5">
        <f t="shared" si="14"/>
        <v>0</v>
      </c>
      <c r="DR33" s="5">
        <f t="shared" si="15"/>
        <v>0</v>
      </c>
      <c r="DS33" s="5">
        <f t="shared" si="16"/>
        <v>0</v>
      </c>
      <c r="DT33" s="5">
        <f t="shared" si="17"/>
        <v>0</v>
      </c>
      <c r="DU33" s="5">
        <f t="shared" si="18"/>
        <v>0</v>
      </c>
    </row>
    <row r="34" spans="1:125" s="5" customFormat="1" ht="11.25" customHeight="1">
      <c r="A34" s="23" t="s">
        <v>27</v>
      </c>
      <c r="B34" s="24"/>
      <c r="C34" s="24"/>
      <c r="D34" s="24"/>
      <c r="E34" s="24"/>
      <c r="F34" s="24"/>
      <c r="G34" s="24"/>
      <c r="H34" s="25"/>
      <c r="I34" s="11"/>
      <c r="J34" s="26" t="s">
        <v>38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23" t="s">
        <v>77</v>
      </c>
      <c r="BY34" s="24"/>
      <c r="BZ34" s="24"/>
      <c r="CA34" s="24"/>
      <c r="CB34" s="24"/>
      <c r="CC34" s="24"/>
      <c r="CD34" s="24"/>
      <c r="CE34" s="24"/>
      <c r="CF34" s="24"/>
      <c r="CG34" s="25"/>
      <c r="CH34" s="33">
        <v>122.87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  <c r="DC34" s="5">
        <f t="shared" si="0"/>
        <v>0</v>
      </c>
      <c r="DD34" s="5">
        <f t="shared" si="1"/>
        <v>0</v>
      </c>
      <c r="DE34" s="5">
        <f t="shared" si="2"/>
        <v>0</v>
      </c>
      <c r="DF34" s="5">
        <f t="shared" si="3"/>
        <v>0</v>
      </c>
      <c r="DG34" s="5">
        <f t="shared" si="4"/>
        <v>0</v>
      </c>
      <c r="DH34" s="5">
        <f t="shared" si="5"/>
        <v>0</v>
      </c>
      <c r="DI34" s="5">
        <f t="shared" si="6"/>
        <v>0</v>
      </c>
      <c r="DJ34" s="5">
        <f t="shared" si="7"/>
        <v>0</v>
      </c>
      <c r="DK34" s="5">
        <f t="shared" si="8"/>
        <v>0</v>
      </c>
      <c r="DL34" s="5">
        <f t="shared" si="9"/>
        <v>0</v>
      </c>
      <c r="DM34" s="5">
        <f t="shared" si="10"/>
        <v>0</v>
      </c>
      <c r="DN34" s="5">
        <f t="shared" si="11"/>
        <v>0</v>
      </c>
      <c r="DO34" s="5">
        <f t="shared" si="12"/>
        <v>0</v>
      </c>
      <c r="DP34" s="5">
        <f t="shared" si="13"/>
        <v>0</v>
      </c>
      <c r="DQ34" s="5">
        <f t="shared" si="14"/>
        <v>0</v>
      </c>
      <c r="DR34" s="5">
        <f t="shared" si="15"/>
        <v>0</v>
      </c>
      <c r="DS34" s="5">
        <f t="shared" si="16"/>
        <v>0</v>
      </c>
      <c r="DT34" s="5">
        <f t="shared" si="17"/>
        <v>0</v>
      </c>
      <c r="DU34" s="5">
        <f t="shared" si="18"/>
        <v>0</v>
      </c>
    </row>
    <row r="35" spans="1:125" s="5" customFormat="1" ht="11.25">
      <c r="A35" s="23" t="s">
        <v>28</v>
      </c>
      <c r="B35" s="24"/>
      <c r="C35" s="24"/>
      <c r="D35" s="24"/>
      <c r="E35" s="24"/>
      <c r="F35" s="24"/>
      <c r="G35" s="24"/>
      <c r="H35" s="25"/>
      <c r="I35" s="11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3" t="s">
        <v>77</v>
      </c>
      <c r="BY35" s="24"/>
      <c r="BZ35" s="24"/>
      <c r="CA35" s="24"/>
      <c r="CB35" s="24"/>
      <c r="CC35" s="24"/>
      <c r="CD35" s="24"/>
      <c r="CE35" s="24"/>
      <c r="CF35" s="24"/>
      <c r="CG35" s="25"/>
      <c r="CH35" s="33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5"/>
      <c r="DC35" s="5">
        <f t="shared" si="0"/>
        <v>0</v>
      </c>
      <c r="DD35" s="5">
        <f t="shared" si="1"/>
        <v>0</v>
      </c>
      <c r="DE35" s="5">
        <f t="shared" si="2"/>
        <v>0</v>
      </c>
      <c r="DF35" s="5">
        <f t="shared" si="3"/>
        <v>0</v>
      </c>
      <c r="DG35" s="5">
        <f t="shared" si="4"/>
        <v>0</v>
      </c>
      <c r="DH35" s="5">
        <f t="shared" si="5"/>
        <v>0</v>
      </c>
      <c r="DI35" s="5">
        <f t="shared" si="6"/>
        <v>0</v>
      </c>
      <c r="DJ35" s="5">
        <f t="shared" si="7"/>
        <v>0</v>
      </c>
      <c r="DK35" s="5">
        <f t="shared" si="8"/>
        <v>0</v>
      </c>
      <c r="DL35" s="5">
        <f t="shared" si="9"/>
        <v>0</v>
      </c>
      <c r="DM35" s="5">
        <f t="shared" si="10"/>
        <v>0</v>
      </c>
      <c r="DN35" s="5">
        <f t="shared" si="11"/>
        <v>0</v>
      </c>
      <c r="DO35" s="5">
        <f t="shared" si="12"/>
        <v>0</v>
      </c>
      <c r="DP35" s="5">
        <f t="shared" si="13"/>
        <v>0</v>
      </c>
      <c r="DQ35" s="5">
        <f t="shared" si="14"/>
        <v>0</v>
      </c>
      <c r="DR35" s="5">
        <f t="shared" si="15"/>
        <v>0</v>
      </c>
      <c r="DS35" s="5">
        <f t="shared" si="16"/>
        <v>0</v>
      </c>
      <c r="DT35" s="5">
        <f t="shared" si="17"/>
        <v>0</v>
      </c>
      <c r="DU35" s="5">
        <f t="shared" si="18"/>
        <v>0</v>
      </c>
    </row>
    <row r="36" spans="1:125" s="5" customFormat="1" ht="11.25">
      <c r="A36" s="23" t="s">
        <v>29</v>
      </c>
      <c r="B36" s="24"/>
      <c r="C36" s="24"/>
      <c r="D36" s="24"/>
      <c r="E36" s="24"/>
      <c r="F36" s="24"/>
      <c r="G36" s="24"/>
      <c r="H36" s="25"/>
      <c r="I36" s="11"/>
      <c r="J36" s="26" t="s">
        <v>96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3" t="s">
        <v>77</v>
      </c>
      <c r="BY36" s="24"/>
      <c r="BZ36" s="24"/>
      <c r="CA36" s="24"/>
      <c r="CB36" s="24"/>
      <c r="CC36" s="24"/>
      <c r="CD36" s="24"/>
      <c r="CE36" s="24"/>
      <c r="CF36" s="24"/>
      <c r="CG36" s="25"/>
      <c r="CH36" s="33">
        <v>4.4</v>
      </c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5"/>
      <c r="DC36" s="5">
        <f t="shared" si="0"/>
        <v>0</v>
      </c>
      <c r="DD36" s="5">
        <f t="shared" si="1"/>
        <v>0</v>
      </c>
      <c r="DE36" s="5">
        <f t="shared" si="2"/>
        <v>0</v>
      </c>
      <c r="DF36" s="5">
        <f t="shared" si="3"/>
        <v>0</v>
      </c>
      <c r="DG36" s="5">
        <f t="shared" si="4"/>
        <v>0</v>
      </c>
      <c r="DH36" s="5">
        <f t="shared" si="5"/>
        <v>0</v>
      </c>
      <c r="DI36" s="5">
        <f t="shared" si="6"/>
        <v>0</v>
      </c>
      <c r="DJ36" s="5">
        <f t="shared" si="7"/>
        <v>0</v>
      </c>
      <c r="DK36" s="5">
        <f t="shared" si="8"/>
        <v>0</v>
      </c>
      <c r="DL36" s="5">
        <f t="shared" si="9"/>
        <v>0</v>
      </c>
      <c r="DM36" s="5">
        <f t="shared" si="10"/>
        <v>0</v>
      </c>
      <c r="DN36" s="5">
        <f t="shared" si="11"/>
        <v>0</v>
      </c>
      <c r="DO36" s="5">
        <f t="shared" si="12"/>
        <v>0</v>
      </c>
      <c r="DP36" s="5">
        <f t="shared" si="13"/>
        <v>0</v>
      </c>
      <c r="DQ36" s="5">
        <f t="shared" si="14"/>
        <v>0</v>
      </c>
      <c r="DR36" s="5">
        <f t="shared" si="15"/>
        <v>0</v>
      </c>
      <c r="DS36" s="5">
        <f t="shared" si="16"/>
        <v>0</v>
      </c>
      <c r="DT36" s="5">
        <f t="shared" si="17"/>
        <v>0</v>
      </c>
      <c r="DU36" s="5">
        <f t="shared" si="18"/>
        <v>0</v>
      </c>
    </row>
    <row r="37" spans="1:125" s="5" customFormat="1" ht="11.25">
      <c r="A37" s="23" t="s">
        <v>109</v>
      </c>
      <c r="B37" s="24"/>
      <c r="C37" s="24"/>
      <c r="D37" s="24"/>
      <c r="E37" s="24"/>
      <c r="F37" s="24"/>
      <c r="G37" s="24"/>
      <c r="H37" s="25"/>
      <c r="I37" s="11"/>
      <c r="J37" s="26" t="s">
        <v>97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3" t="s">
        <v>77</v>
      </c>
      <c r="BY37" s="24"/>
      <c r="BZ37" s="24"/>
      <c r="CA37" s="24"/>
      <c r="CB37" s="24"/>
      <c r="CC37" s="24"/>
      <c r="CD37" s="24"/>
      <c r="CE37" s="24"/>
      <c r="CF37" s="24"/>
      <c r="CG37" s="25"/>
      <c r="CH37" s="33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5"/>
      <c r="DC37" s="5">
        <f t="shared" si="0"/>
        <v>0</v>
      </c>
      <c r="DD37" s="5">
        <f t="shared" si="1"/>
        <v>0</v>
      </c>
      <c r="DE37" s="5">
        <f t="shared" si="2"/>
        <v>0</v>
      </c>
      <c r="DF37" s="5">
        <f t="shared" si="3"/>
        <v>0</v>
      </c>
      <c r="DG37" s="5">
        <f t="shared" si="4"/>
        <v>0</v>
      </c>
      <c r="DH37" s="5">
        <f t="shared" si="5"/>
        <v>0</v>
      </c>
      <c r="DI37" s="5">
        <f t="shared" si="6"/>
        <v>0</v>
      </c>
      <c r="DJ37" s="5">
        <f t="shared" si="7"/>
        <v>0</v>
      </c>
      <c r="DK37" s="5">
        <f t="shared" si="8"/>
        <v>0</v>
      </c>
      <c r="DL37" s="5">
        <f t="shared" si="9"/>
        <v>0</v>
      </c>
      <c r="DM37" s="5">
        <f t="shared" si="10"/>
        <v>0</v>
      </c>
      <c r="DN37" s="5">
        <f t="shared" si="11"/>
        <v>0</v>
      </c>
      <c r="DO37" s="5">
        <f t="shared" si="12"/>
        <v>0</v>
      </c>
      <c r="DP37" s="5">
        <f t="shared" si="13"/>
        <v>0</v>
      </c>
      <c r="DQ37" s="5">
        <f t="shared" si="14"/>
        <v>0</v>
      </c>
      <c r="DR37" s="5">
        <f t="shared" si="15"/>
        <v>0</v>
      </c>
      <c r="DS37" s="5">
        <f t="shared" si="16"/>
        <v>0</v>
      </c>
      <c r="DT37" s="5">
        <f t="shared" si="17"/>
        <v>0</v>
      </c>
      <c r="DU37" s="5">
        <f t="shared" si="18"/>
        <v>0</v>
      </c>
    </row>
    <row r="38" spans="1:125" s="5" customFormat="1" ht="11.25">
      <c r="A38" s="28" t="s">
        <v>40</v>
      </c>
      <c r="B38" s="29"/>
      <c r="C38" s="29"/>
      <c r="D38" s="29"/>
      <c r="E38" s="29"/>
      <c r="F38" s="29"/>
      <c r="G38" s="29"/>
      <c r="H38" s="30"/>
      <c r="I38" s="9"/>
      <c r="J38" s="31" t="s">
        <v>79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  <c r="BX38" s="23" t="s">
        <v>77</v>
      </c>
      <c r="BY38" s="24"/>
      <c r="BZ38" s="24"/>
      <c r="CA38" s="24"/>
      <c r="CB38" s="24"/>
      <c r="CC38" s="24"/>
      <c r="CD38" s="24"/>
      <c r="CE38" s="24"/>
      <c r="CF38" s="24"/>
      <c r="CG38" s="25"/>
      <c r="CH38" s="36">
        <f>SUM(CH39:DA44)</f>
        <v>464.392</v>
      </c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8"/>
      <c r="DC38" s="5">
        <f t="shared" si="0"/>
        <v>0</v>
      </c>
      <c r="DD38" s="5">
        <f t="shared" si="1"/>
        <v>0</v>
      </c>
      <c r="DE38" s="5">
        <f t="shared" si="2"/>
        <v>0</v>
      </c>
      <c r="DF38" s="5">
        <f t="shared" si="3"/>
        <v>0</v>
      </c>
      <c r="DG38" s="5">
        <f t="shared" si="4"/>
        <v>0</v>
      </c>
      <c r="DH38" s="5">
        <f t="shared" si="5"/>
        <v>0</v>
      </c>
      <c r="DI38" s="5">
        <f t="shared" si="6"/>
        <v>0</v>
      </c>
      <c r="DJ38" s="5">
        <f t="shared" si="7"/>
        <v>0</v>
      </c>
      <c r="DK38" s="5">
        <f t="shared" si="8"/>
        <v>0</v>
      </c>
      <c r="DL38" s="5">
        <f t="shared" si="9"/>
        <v>0</v>
      </c>
      <c r="DM38" s="5">
        <f t="shared" si="10"/>
        <v>0</v>
      </c>
      <c r="DN38" s="5">
        <f t="shared" si="11"/>
        <v>0</v>
      </c>
      <c r="DO38" s="5">
        <f t="shared" si="12"/>
        <v>0</v>
      </c>
      <c r="DP38" s="5">
        <f t="shared" si="13"/>
        <v>0</v>
      </c>
      <c r="DQ38" s="5">
        <f t="shared" si="14"/>
        <v>0</v>
      </c>
      <c r="DR38" s="5">
        <f t="shared" si="15"/>
        <v>0</v>
      </c>
      <c r="DS38" s="5">
        <f t="shared" si="16"/>
        <v>0</v>
      </c>
      <c r="DT38" s="5">
        <f t="shared" si="17"/>
        <v>0</v>
      </c>
      <c r="DU38" s="5">
        <f t="shared" si="18"/>
        <v>0</v>
      </c>
    </row>
    <row r="39" spans="1:125" s="5" customFormat="1" ht="11.25" customHeight="1">
      <c r="A39" s="23" t="s">
        <v>110</v>
      </c>
      <c r="B39" s="24"/>
      <c r="C39" s="24"/>
      <c r="D39" s="24"/>
      <c r="E39" s="24"/>
      <c r="F39" s="24"/>
      <c r="G39" s="24"/>
      <c r="H39" s="25"/>
      <c r="I39" s="11"/>
      <c r="J39" s="26" t="s">
        <v>16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3" t="s">
        <v>77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33">
        <v>76.44</v>
      </c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  <c r="DC39" s="5">
        <f t="shared" si="0"/>
        <v>0</v>
      </c>
      <c r="DD39" s="5">
        <f t="shared" si="1"/>
        <v>0</v>
      </c>
      <c r="DE39" s="5">
        <f t="shared" si="2"/>
        <v>0</v>
      </c>
      <c r="DF39" s="5">
        <f t="shared" si="3"/>
        <v>0</v>
      </c>
      <c r="DG39" s="5">
        <f t="shared" si="4"/>
        <v>0</v>
      </c>
      <c r="DH39" s="5">
        <f t="shared" si="5"/>
        <v>0</v>
      </c>
      <c r="DI39" s="5">
        <f t="shared" si="6"/>
        <v>0</v>
      </c>
      <c r="DJ39" s="5">
        <f t="shared" si="7"/>
        <v>0</v>
      </c>
      <c r="DK39" s="5">
        <f t="shared" si="8"/>
        <v>0</v>
      </c>
      <c r="DL39" s="5">
        <f t="shared" si="9"/>
        <v>0</v>
      </c>
      <c r="DM39" s="5">
        <f t="shared" si="10"/>
        <v>0</v>
      </c>
      <c r="DN39" s="5">
        <f t="shared" si="11"/>
        <v>0</v>
      </c>
      <c r="DO39" s="5">
        <f t="shared" si="12"/>
        <v>0</v>
      </c>
      <c r="DP39" s="5">
        <f t="shared" si="13"/>
        <v>0</v>
      </c>
      <c r="DQ39" s="5">
        <f t="shared" si="14"/>
        <v>0</v>
      </c>
      <c r="DR39" s="5">
        <f t="shared" si="15"/>
        <v>0</v>
      </c>
      <c r="DS39" s="5">
        <f t="shared" si="16"/>
        <v>0</v>
      </c>
      <c r="DT39" s="5">
        <f t="shared" si="17"/>
        <v>0</v>
      </c>
      <c r="DU39" s="5">
        <f t="shared" si="18"/>
        <v>0</v>
      </c>
    </row>
    <row r="40" spans="1:125" s="5" customFormat="1" ht="11.25">
      <c r="A40" s="23" t="s">
        <v>111</v>
      </c>
      <c r="B40" s="24"/>
      <c r="C40" s="24"/>
      <c r="D40" s="24"/>
      <c r="E40" s="24"/>
      <c r="F40" s="24"/>
      <c r="G40" s="24"/>
      <c r="H40" s="25"/>
      <c r="I40" s="11"/>
      <c r="J40" s="26" t="s">
        <v>18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3" t="s">
        <v>77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33">
        <v>5.22</v>
      </c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  <c r="DC40" s="5">
        <f t="shared" si="0"/>
        <v>0</v>
      </c>
      <c r="DD40" s="5">
        <f t="shared" si="1"/>
        <v>0</v>
      </c>
      <c r="DE40" s="5">
        <f t="shared" si="2"/>
        <v>0</v>
      </c>
      <c r="DF40" s="5">
        <f t="shared" si="3"/>
        <v>0</v>
      </c>
      <c r="DG40" s="5">
        <f t="shared" si="4"/>
        <v>0</v>
      </c>
      <c r="DH40" s="5">
        <f t="shared" si="5"/>
        <v>0</v>
      </c>
      <c r="DI40" s="5">
        <f t="shared" si="6"/>
        <v>0</v>
      </c>
      <c r="DJ40" s="5">
        <f t="shared" si="7"/>
        <v>0</v>
      </c>
      <c r="DK40" s="5">
        <f t="shared" si="8"/>
        <v>0</v>
      </c>
      <c r="DL40" s="5">
        <f t="shared" si="9"/>
        <v>0</v>
      </c>
      <c r="DM40" s="5">
        <f t="shared" si="10"/>
        <v>0</v>
      </c>
      <c r="DN40" s="5">
        <f t="shared" si="11"/>
        <v>0</v>
      </c>
      <c r="DO40" s="5">
        <f t="shared" si="12"/>
        <v>0</v>
      </c>
      <c r="DP40" s="5">
        <f t="shared" si="13"/>
        <v>0</v>
      </c>
      <c r="DQ40" s="5">
        <f t="shared" si="14"/>
        <v>0</v>
      </c>
      <c r="DR40" s="5">
        <f t="shared" si="15"/>
        <v>0</v>
      </c>
      <c r="DS40" s="5">
        <f t="shared" si="16"/>
        <v>0</v>
      </c>
      <c r="DT40" s="5">
        <f t="shared" si="17"/>
        <v>0</v>
      </c>
      <c r="DU40" s="5">
        <f t="shared" si="18"/>
        <v>0</v>
      </c>
    </row>
    <row r="41" spans="1:125" s="5" customFormat="1" ht="11.25">
      <c r="A41" s="23" t="s">
        <v>112</v>
      </c>
      <c r="B41" s="24"/>
      <c r="C41" s="24"/>
      <c r="D41" s="24"/>
      <c r="E41" s="24"/>
      <c r="F41" s="24"/>
      <c r="G41" s="24"/>
      <c r="H41" s="25"/>
      <c r="I41" s="11"/>
      <c r="J41" s="26" t="s">
        <v>20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3" t="s">
        <v>77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33">
        <v>1.66</v>
      </c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5"/>
      <c r="DC41" s="5">
        <f t="shared" si="0"/>
        <v>0</v>
      </c>
      <c r="DD41" s="5">
        <f t="shared" si="1"/>
        <v>0</v>
      </c>
      <c r="DE41" s="5">
        <f t="shared" si="2"/>
        <v>0</v>
      </c>
      <c r="DF41" s="5">
        <f t="shared" si="3"/>
        <v>0</v>
      </c>
      <c r="DG41" s="5">
        <f t="shared" si="4"/>
        <v>0</v>
      </c>
      <c r="DH41" s="5">
        <f t="shared" si="5"/>
        <v>0</v>
      </c>
      <c r="DI41" s="5">
        <f t="shared" si="6"/>
        <v>0</v>
      </c>
      <c r="DJ41" s="5">
        <f t="shared" si="7"/>
        <v>0</v>
      </c>
      <c r="DK41" s="5">
        <f t="shared" si="8"/>
        <v>0</v>
      </c>
      <c r="DL41" s="5">
        <f t="shared" si="9"/>
        <v>0</v>
      </c>
      <c r="DM41" s="5">
        <f t="shared" si="10"/>
        <v>0</v>
      </c>
      <c r="DN41" s="5">
        <f t="shared" si="11"/>
        <v>0</v>
      </c>
      <c r="DO41" s="5">
        <f t="shared" si="12"/>
        <v>0</v>
      </c>
      <c r="DP41" s="5">
        <f t="shared" si="13"/>
        <v>0</v>
      </c>
      <c r="DQ41" s="5">
        <f t="shared" si="14"/>
        <v>0</v>
      </c>
      <c r="DR41" s="5">
        <f t="shared" si="15"/>
        <v>0</v>
      </c>
      <c r="DS41" s="5">
        <f t="shared" si="16"/>
        <v>0</v>
      </c>
      <c r="DT41" s="5">
        <f t="shared" si="17"/>
        <v>0</v>
      </c>
      <c r="DU41" s="5">
        <f t="shared" si="18"/>
        <v>0</v>
      </c>
    </row>
    <row r="42" spans="1:125" s="5" customFormat="1" ht="11.25">
      <c r="A42" s="23" t="s">
        <v>113</v>
      </c>
      <c r="B42" s="24"/>
      <c r="C42" s="24"/>
      <c r="D42" s="24"/>
      <c r="E42" s="24"/>
      <c r="F42" s="24"/>
      <c r="G42" s="24"/>
      <c r="H42" s="25"/>
      <c r="I42" s="11"/>
      <c r="J42" s="26" t="s">
        <v>22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3" t="s">
        <v>77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33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5"/>
      <c r="DC42" s="5">
        <f t="shared" si="0"/>
        <v>0</v>
      </c>
      <c r="DD42" s="5">
        <f t="shared" si="1"/>
        <v>0</v>
      </c>
      <c r="DE42" s="5">
        <f t="shared" si="2"/>
        <v>0</v>
      </c>
      <c r="DF42" s="5">
        <f t="shared" si="3"/>
        <v>0</v>
      </c>
      <c r="DG42" s="5">
        <f t="shared" si="4"/>
        <v>0</v>
      </c>
      <c r="DH42" s="5">
        <f t="shared" si="5"/>
        <v>0</v>
      </c>
      <c r="DI42" s="5">
        <f t="shared" si="6"/>
        <v>0</v>
      </c>
      <c r="DJ42" s="5">
        <f t="shared" si="7"/>
        <v>0</v>
      </c>
      <c r="DK42" s="5">
        <f t="shared" si="8"/>
        <v>0</v>
      </c>
      <c r="DL42" s="5">
        <f t="shared" si="9"/>
        <v>0</v>
      </c>
      <c r="DM42" s="5">
        <f t="shared" si="10"/>
        <v>0</v>
      </c>
      <c r="DN42" s="5">
        <f t="shared" si="11"/>
        <v>0</v>
      </c>
      <c r="DO42" s="5">
        <f t="shared" si="12"/>
        <v>0</v>
      </c>
      <c r="DP42" s="5">
        <f t="shared" si="13"/>
        <v>0</v>
      </c>
      <c r="DQ42" s="5">
        <f t="shared" si="14"/>
        <v>0</v>
      </c>
      <c r="DR42" s="5">
        <f t="shared" si="15"/>
        <v>0</v>
      </c>
      <c r="DS42" s="5">
        <f t="shared" si="16"/>
        <v>0</v>
      </c>
      <c r="DT42" s="5">
        <f t="shared" si="17"/>
        <v>0</v>
      </c>
      <c r="DU42" s="5">
        <f t="shared" si="18"/>
        <v>0</v>
      </c>
    </row>
    <row r="43" spans="1:125" s="5" customFormat="1" ht="11.25" customHeight="1">
      <c r="A43" s="23" t="s">
        <v>114</v>
      </c>
      <c r="B43" s="24"/>
      <c r="C43" s="24"/>
      <c r="D43" s="24"/>
      <c r="E43" s="24"/>
      <c r="F43" s="24"/>
      <c r="G43" s="24"/>
      <c r="H43" s="25"/>
      <c r="I43" s="11"/>
      <c r="J43" s="26" t="s">
        <v>98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3" t="s">
        <v>77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33">
        <f>273.59+28.62+9.7+18.29+10.99+0.865+0.717+1.42+9.48+CH45</f>
        <v>381.072</v>
      </c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5"/>
      <c r="DC43" s="5">
        <f t="shared" si="0"/>
        <v>0</v>
      </c>
      <c r="DD43" s="5">
        <f t="shared" si="1"/>
        <v>0</v>
      </c>
      <c r="DE43" s="5">
        <f t="shared" si="2"/>
        <v>0</v>
      </c>
      <c r="DF43" s="5">
        <f t="shared" si="3"/>
        <v>0</v>
      </c>
      <c r="DG43" s="5">
        <f t="shared" si="4"/>
        <v>0</v>
      </c>
      <c r="DH43" s="5">
        <f t="shared" si="5"/>
        <v>0</v>
      </c>
      <c r="DI43" s="5">
        <f t="shared" si="6"/>
        <v>0</v>
      </c>
      <c r="DJ43" s="5">
        <f t="shared" si="7"/>
        <v>0</v>
      </c>
      <c r="DK43" s="5">
        <f t="shared" si="8"/>
        <v>0</v>
      </c>
      <c r="DL43" s="5">
        <f t="shared" si="9"/>
        <v>0</v>
      </c>
      <c r="DM43" s="5">
        <f t="shared" si="10"/>
        <v>0</v>
      </c>
      <c r="DN43" s="5">
        <f t="shared" si="11"/>
        <v>0</v>
      </c>
      <c r="DO43" s="5">
        <f t="shared" si="12"/>
        <v>0</v>
      </c>
      <c r="DP43" s="5">
        <f t="shared" si="13"/>
        <v>0</v>
      </c>
      <c r="DQ43" s="5">
        <f t="shared" si="14"/>
        <v>0</v>
      </c>
      <c r="DR43" s="5">
        <f t="shared" si="15"/>
        <v>0</v>
      </c>
      <c r="DS43" s="5">
        <f t="shared" si="16"/>
        <v>0</v>
      </c>
      <c r="DT43" s="5">
        <f t="shared" si="17"/>
        <v>0</v>
      </c>
      <c r="DU43" s="5">
        <f t="shared" si="18"/>
        <v>0</v>
      </c>
    </row>
    <row r="44" spans="1:125" s="5" customFormat="1" ht="11.25" customHeight="1">
      <c r="A44" s="23" t="s">
        <v>115</v>
      </c>
      <c r="B44" s="24"/>
      <c r="C44" s="24"/>
      <c r="D44" s="24"/>
      <c r="E44" s="24"/>
      <c r="F44" s="24"/>
      <c r="G44" s="24"/>
      <c r="H44" s="25"/>
      <c r="I44" s="11"/>
      <c r="J44" s="26" t="s">
        <v>99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23" t="s">
        <v>77</v>
      </c>
      <c r="BY44" s="24"/>
      <c r="BZ44" s="24"/>
      <c r="CA44" s="24"/>
      <c r="CB44" s="24"/>
      <c r="CC44" s="24"/>
      <c r="CD44" s="24"/>
      <c r="CE44" s="24"/>
      <c r="CF44" s="24"/>
      <c r="CG44" s="25"/>
      <c r="CH44" s="33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5"/>
      <c r="DC44" s="5">
        <f t="shared" si="0"/>
        <v>0</v>
      </c>
      <c r="DD44" s="5">
        <f t="shared" si="1"/>
        <v>0</v>
      </c>
      <c r="DE44" s="5">
        <f t="shared" si="2"/>
        <v>0</v>
      </c>
      <c r="DF44" s="5">
        <f t="shared" si="3"/>
        <v>0</v>
      </c>
      <c r="DG44" s="5">
        <f t="shared" si="4"/>
        <v>0</v>
      </c>
      <c r="DH44" s="5">
        <f t="shared" si="5"/>
        <v>0</v>
      </c>
      <c r="DI44" s="5">
        <f t="shared" si="6"/>
        <v>0</v>
      </c>
      <c r="DJ44" s="5">
        <f t="shared" si="7"/>
        <v>0</v>
      </c>
      <c r="DK44" s="5">
        <f t="shared" si="8"/>
        <v>0</v>
      </c>
      <c r="DL44" s="5">
        <f t="shared" si="9"/>
        <v>0</v>
      </c>
      <c r="DM44" s="5">
        <f t="shared" si="10"/>
        <v>0</v>
      </c>
      <c r="DN44" s="5">
        <f t="shared" si="11"/>
        <v>0</v>
      </c>
      <c r="DO44" s="5">
        <f t="shared" si="12"/>
        <v>0</v>
      </c>
      <c r="DP44" s="5">
        <f t="shared" si="13"/>
        <v>0</v>
      </c>
      <c r="DQ44" s="5">
        <f t="shared" si="14"/>
        <v>0</v>
      </c>
      <c r="DR44" s="5">
        <f t="shared" si="15"/>
        <v>0</v>
      </c>
      <c r="DS44" s="5">
        <f t="shared" si="16"/>
        <v>0</v>
      </c>
      <c r="DT44" s="5">
        <f t="shared" si="17"/>
        <v>0</v>
      </c>
      <c r="DU44" s="5">
        <f t="shared" si="18"/>
        <v>0</v>
      </c>
    </row>
    <row r="45" spans="1:125" s="5" customFormat="1" ht="22.5" customHeight="1">
      <c r="A45" s="23" t="s">
        <v>116</v>
      </c>
      <c r="B45" s="24"/>
      <c r="C45" s="24"/>
      <c r="D45" s="24"/>
      <c r="E45" s="24"/>
      <c r="F45" s="24"/>
      <c r="G45" s="24"/>
      <c r="H45" s="25"/>
      <c r="I45" s="11"/>
      <c r="J45" s="26" t="s">
        <v>100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23" t="s">
        <v>77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33">
        <v>27.4</v>
      </c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5"/>
      <c r="DC45" s="5">
        <f t="shared" si="0"/>
        <v>0</v>
      </c>
      <c r="DD45" s="5">
        <f t="shared" si="1"/>
        <v>0</v>
      </c>
      <c r="DE45" s="5">
        <f t="shared" si="2"/>
        <v>0</v>
      </c>
      <c r="DF45" s="5">
        <f t="shared" si="3"/>
        <v>0</v>
      </c>
      <c r="DG45" s="5">
        <f t="shared" si="4"/>
        <v>0</v>
      </c>
      <c r="DH45" s="5">
        <f t="shared" si="5"/>
        <v>0</v>
      </c>
      <c r="DI45" s="5">
        <f t="shared" si="6"/>
        <v>0</v>
      </c>
      <c r="DJ45" s="5">
        <f t="shared" si="7"/>
        <v>0</v>
      </c>
      <c r="DK45" s="5">
        <f t="shared" si="8"/>
        <v>0</v>
      </c>
      <c r="DL45" s="5">
        <f t="shared" si="9"/>
        <v>0</v>
      </c>
      <c r="DM45" s="5">
        <f t="shared" si="10"/>
        <v>0</v>
      </c>
      <c r="DN45" s="5">
        <f t="shared" si="11"/>
        <v>0</v>
      </c>
      <c r="DO45" s="5">
        <f t="shared" si="12"/>
        <v>0</v>
      </c>
      <c r="DP45" s="5">
        <f t="shared" si="13"/>
        <v>0</v>
      </c>
      <c r="DQ45" s="5">
        <f t="shared" si="14"/>
        <v>0</v>
      </c>
      <c r="DR45" s="5">
        <f t="shared" si="15"/>
        <v>0</v>
      </c>
      <c r="DS45" s="5">
        <f t="shared" si="16"/>
        <v>0</v>
      </c>
      <c r="DT45" s="5">
        <f t="shared" si="17"/>
        <v>0</v>
      </c>
      <c r="DU45" s="5">
        <f t="shared" si="18"/>
        <v>0</v>
      </c>
    </row>
    <row r="46" spans="1:125" s="5" customFormat="1" ht="11.25" customHeight="1">
      <c r="A46" s="23" t="s">
        <v>117</v>
      </c>
      <c r="B46" s="24"/>
      <c r="C46" s="24"/>
      <c r="D46" s="24"/>
      <c r="E46" s="24"/>
      <c r="F46" s="24"/>
      <c r="G46" s="24"/>
      <c r="H46" s="25"/>
      <c r="I46" s="11"/>
      <c r="J46" s="26" t="s">
        <v>101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3" t="s">
        <v>77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33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5"/>
      <c r="DC46" s="5">
        <f t="shared" si="0"/>
        <v>0</v>
      </c>
      <c r="DD46" s="5">
        <f t="shared" si="1"/>
        <v>0</v>
      </c>
      <c r="DE46" s="5">
        <f t="shared" si="2"/>
        <v>0</v>
      </c>
      <c r="DF46" s="5">
        <f t="shared" si="3"/>
        <v>0</v>
      </c>
      <c r="DG46" s="5">
        <f t="shared" si="4"/>
        <v>0</v>
      </c>
      <c r="DH46" s="5">
        <f t="shared" si="5"/>
        <v>0</v>
      </c>
      <c r="DI46" s="5">
        <f t="shared" si="6"/>
        <v>0</v>
      </c>
      <c r="DJ46" s="5">
        <f t="shared" si="7"/>
        <v>0</v>
      </c>
      <c r="DK46" s="5">
        <f t="shared" si="8"/>
        <v>0</v>
      </c>
      <c r="DL46" s="5">
        <f t="shared" si="9"/>
        <v>0</v>
      </c>
      <c r="DM46" s="5">
        <f t="shared" si="10"/>
        <v>0</v>
      </c>
      <c r="DN46" s="5">
        <f t="shared" si="11"/>
        <v>0</v>
      </c>
      <c r="DO46" s="5">
        <f t="shared" si="12"/>
        <v>0</v>
      </c>
      <c r="DP46" s="5">
        <f t="shared" si="13"/>
        <v>0</v>
      </c>
      <c r="DQ46" s="5">
        <f t="shared" si="14"/>
        <v>0</v>
      </c>
      <c r="DR46" s="5">
        <f t="shared" si="15"/>
        <v>0</v>
      </c>
      <c r="DS46" s="5">
        <f t="shared" si="16"/>
        <v>0</v>
      </c>
      <c r="DT46" s="5">
        <f t="shared" si="17"/>
        <v>0</v>
      </c>
      <c r="DU46" s="5">
        <f t="shared" si="18"/>
        <v>0</v>
      </c>
    </row>
    <row r="47" spans="1:125" s="5" customFormat="1" ht="11.25" customHeight="1">
      <c r="A47" s="23" t="s">
        <v>118</v>
      </c>
      <c r="B47" s="24"/>
      <c r="C47" s="24"/>
      <c r="D47" s="24"/>
      <c r="E47" s="24"/>
      <c r="F47" s="24"/>
      <c r="G47" s="24"/>
      <c r="H47" s="25"/>
      <c r="I47" s="11"/>
      <c r="J47" s="26" t="s">
        <v>30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3" t="s">
        <v>77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33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5"/>
      <c r="DC47" s="5">
        <f t="shared" si="0"/>
        <v>0</v>
      </c>
      <c r="DD47" s="5">
        <f t="shared" si="1"/>
        <v>0</v>
      </c>
      <c r="DE47" s="5">
        <f t="shared" si="2"/>
        <v>0</v>
      </c>
      <c r="DF47" s="5">
        <f t="shared" si="3"/>
        <v>0</v>
      </c>
      <c r="DG47" s="5">
        <f t="shared" si="4"/>
        <v>0</v>
      </c>
      <c r="DH47" s="5">
        <f t="shared" si="5"/>
        <v>0</v>
      </c>
      <c r="DI47" s="5">
        <f t="shared" si="6"/>
        <v>0</v>
      </c>
      <c r="DJ47" s="5">
        <f t="shared" si="7"/>
        <v>0</v>
      </c>
      <c r="DK47" s="5">
        <f t="shared" si="8"/>
        <v>0</v>
      </c>
      <c r="DL47" s="5">
        <f t="shared" si="9"/>
        <v>0</v>
      </c>
      <c r="DM47" s="5">
        <f t="shared" si="10"/>
        <v>0</v>
      </c>
      <c r="DN47" s="5">
        <f t="shared" si="11"/>
        <v>0</v>
      </c>
      <c r="DO47" s="5">
        <f t="shared" si="12"/>
        <v>0</v>
      </c>
      <c r="DP47" s="5">
        <f t="shared" si="13"/>
        <v>0</v>
      </c>
      <c r="DQ47" s="5">
        <f t="shared" si="14"/>
        <v>0</v>
      </c>
      <c r="DR47" s="5">
        <f t="shared" si="15"/>
        <v>0</v>
      </c>
      <c r="DS47" s="5">
        <f t="shared" si="16"/>
        <v>0</v>
      </c>
      <c r="DT47" s="5">
        <f t="shared" si="17"/>
        <v>0</v>
      </c>
      <c r="DU47" s="5">
        <f t="shared" si="18"/>
        <v>0</v>
      </c>
    </row>
    <row r="48" spans="1:125" s="5" customFormat="1" ht="11.25" customHeight="1">
      <c r="A48" s="28" t="s">
        <v>41</v>
      </c>
      <c r="B48" s="29"/>
      <c r="C48" s="29"/>
      <c r="D48" s="29"/>
      <c r="E48" s="29"/>
      <c r="F48" s="29"/>
      <c r="G48" s="29"/>
      <c r="H48" s="30"/>
      <c r="I48" s="9"/>
      <c r="J48" s="31" t="s">
        <v>31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/>
      <c r="BX48" s="23" t="s">
        <v>77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33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5"/>
      <c r="DC48" s="5">
        <f t="shared" si="0"/>
        <v>0</v>
      </c>
      <c r="DD48" s="5">
        <f t="shared" si="1"/>
        <v>0</v>
      </c>
      <c r="DE48" s="5">
        <f t="shared" si="2"/>
        <v>0</v>
      </c>
      <c r="DF48" s="5">
        <f t="shared" si="3"/>
        <v>0</v>
      </c>
      <c r="DG48" s="5">
        <f t="shared" si="4"/>
        <v>0</v>
      </c>
      <c r="DH48" s="5">
        <f t="shared" si="5"/>
        <v>0</v>
      </c>
      <c r="DI48" s="5">
        <f t="shared" si="6"/>
        <v>0</v>
      </c>
      <c r="DJ48" s="5">
        <f t="shared" si="7"/>
        <v>0</v>
      </c>
      <c r="DK48" s="5">
        <f t="shared" si="8"/>
        <v>0</v>
      </c>
      <c r="DL48" s="5">
        <f t="shared" si="9"/>
        <v>0</v>
      </c>
      <c r="DM48" s="5">
        <f t="shared" si="10"/>
        <v>0</v>
      </c>
      <c r="DN48" s="5">
        <f t="shared" si="11"/>
        <v>0</v>
      </c>
      <c r="DO48" s="5">
        <f t="shared" si="12"/>
        <v>0</v>
      </c>
      <c r="DP48" s="5">
        <f t="shared" si="13"/>
        <v>0</v>
      </c>
      <c r="DQ48" s="5">
        <f t="shared" si="14"/>
        <v>0</v>
      </c>
      <c r="DR48" s="5">
        <f t="shared" si="15"/>
        <v>0</v>
      </c>
      <c r="DS48" s="5">
        <f t="shared" si="16"/>
        <v>0</v>
      </c>
      <c r="DT48" s="5">
        <f t="shared" si="17"/>
        <v>0</v>
      </c>
      <c r="DU48" s="5">
        <f t="shared" si="18"/>
        <v>0</v>
      </c>
    </row>
    <row r="49" spans="1:125" s="5" customFormat="1" ht="11.25" customHeight="1">
      <c r="A49" s="28" t="s">
        <v>42</v>
      </c>
      <c r="B49" s="29"/>
      <c r="C49" s="29"/>
      <c r="D49" s="29"/>
      <c r="E49" s="29"/>
      <c r="F49" s="29"/>
      <c r="G49" s="29"/>
      <c r="H49" s="30"/>
      <c r="I49" s="9"/>
      <c r="J49" s="31" t="s">
        <v>32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/>
      <c r="BX49" s="23" t="s">
        <v>77</v>
      </c>
      <c r="BY49" s="24"/>
      <c r="BZ49" s="24"/>
      <c r="CA49" s="24"/>
      <c r="CB49" s="24"/>
      <c r="CC49" s="24"/>
      <c r="CD49" s="24"/>
      <c r="CE49" s="24"/>
      <c r="CF49" s="24"/>
      <c r="CG49" s="25"/>
      <c r="CH49" s="36">
        <f>SUM(CH50:DA55)</f>
        <v>29966.899999999998</v>
      </c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8"/>
      <c r="DC49" s="5">
        <f t="shared" si="0"/>
        <v>0</v>
      </c>
      <c r="DD49" s="5">
        <f t="shared" si="1"/>
        <v>0</v>
      </c>
      <c r="DE49" s="5">
        <f t="shared" si="2"/>
        <v>0</v>
      </c>
      <c r="DF49" s="5">
        <f t="shared" si="3"/>
        <v>0</v>
      </c>
      <c r="DG49" s="5">
        <f t="shared" si="4"/>
        <v>0</v>
      </c>
      <c r="DH49" s="5">
        <f t="shared" si="5"/>
        <v>0</v>
      </c>
      <c r="DI49" s="5">
        <f t="shared" si="6"/>
        <v>0</v>
      </c>
      <c r="DJ49" s="5">
        <f t="shared" si="7"/>
        <v>0</v>
      </c>
      <c r="DK49" s="5">
        <f t="shared" si="8"/>
        <v>0</v>
      </c>
      <c r="DL49" s="5">
        <f t="shared" si="9"/>
        <v>0</v>
      </c>
      <c r="DM49" s="5">
        <f t="shared" si="10"/>
        <v>0</v>
      </c>
      <c r="DN49" s="5">
        <f t="shared" si="11"/>
        <v>0</v>
      </c>
      <c r="DO49" s="5">
        <f t="shared" si="12"/>
        <v>0</v>
      </c>
      <c r="DP49" s="5">
        <f t="shared" si="13"/>
        <v>0</v>
      </c>
      <c r="DQ49" s="5">
        <f t="shared" si="14"/>
        <v>0</v>
      </c>
      <c r="DR49" s="5">
        <f t="shared" si="15"/>
        <v>0</v>
      </c>
      <c r="DS49" s="5">
        <f t="shared" si="16"/>
        <v>0</v>
      </c>
      <c r="DT49" s="5">
        <f t="shared" si="17"/>
        <v>0</v>
      </c>
      <c r="DU49" s="5">
        <f t="shared" si="18"/>
        <v>0</v>
      </c>
    </row>
    <row r="50" spans="1:125" s="5" customFormat="1" ht="11.25" customHeight="1">
      <c r="A50" s="23" t="s">
        <v>43</v>
      </c>
      <c r="B50" s="24"/>
      <c r="C50" s="24"/>
      <c r="D50" s="24"/>
      <c r="E50" s="24"/>
      <c r="F50" s="24"/>
      <c r="G50" s="24"/>
      <c r="H50" s="25"/>
      <c r="I50" s="11"/>
      <c r="J50" s="26" t="s">
        <v>33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23" t="s">
        <v>77</v>
      </c>
      <c r="BY50" s="24"/>
      <c r="BZ50" s="24"/>
      <c r="CA50" s="24"/>
      <c r="CB50" s="24"/>
      <c r="CC50" s="24"/>
      <c r="CD50" s="24"/>
      <c r="CE50" s="24"/>
      <c r="CF50" s="24"/>
      <c r="CG50" s="25"/>
      <c r="CH50" s="33">
        <v>31.37</v>
      </c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5"/>
      <c r="DC50" s="5">
        <f t="shared" si="0"/>
        <v>0</v>
      </c>
      <c r="DD50" s="5">
        <f t="shared" si="1"/>
        <v>0</v>
      </c>
      <c r="DE50" s="5">
        <f t="shared" si="2"/>
        <v>0</v>
      </c>
      <c r="DF50" s="5">
        <f t="shared" si="3"/>
        <v>0</v>
      </c>
      <c r="DG50" s="5">
        <f t="shared" si="4"/>
        <v>0</v>
      </c>
      <c r="DH50" s="5">
        <f t="shared" si="5"/>
        <v>0</v>
      </c>
      <c r="DI50" s="5">
        <f t="shared" si="6"/>
        <v>0</v>
      </c>
      <c r="DJ50" s="5">
        <f t="shared" si="7"/>
        <v>0</v>
      </c>
      <c r="DK50" s="5">
        <f t="shared" si="8"/>
        <v>0</v>
      </c>
      <c r="DL50" s="5">
        <f t="shared" si="9"/>
        <v>0</v>
      </c>
      <c r="DM50" s="5">
        <f t="shared" si="10"/>
        <v>0</v>
      </c>
      <c r="DN50" s="5">
        <f t="shared" si="11"/>
        <v>0</v>
      </c>
      <c r="DO50" s="5">
        <f t="shared" si="12"/>
        <v>0</v>
      </c>
      <c r="DP50" s="5">
        <f t="shared" si="13"/>
        <v>0</v>
      </c>
      <c r="DQ50" s="5">
        <f t="shared" si="14"/>
        <v>0</v>
      </c>
      <c r="DR50" s="5">
        <f t="shared" si="15"/>
        <v>0</v>
      </c>
      <c r="DS50" s="5">
        <f t="shared" si="16"/>
        <v>0</v>
      </c>
      <c r="DT50" s="5">
        <f t="shared" si="17"/>
        <v>0</v>
      </c>
      <c r="DU50" s="5">
        <f t="shared" si="18"/>
        <v>0</v>
      </c>
    </row>
    <row r="51" spans="1:125" s="5" customFormat="1" ht="11.25" customHeight="1">
      <c r="A51" s="23" t="s">
        <v>44</v>
      </c>
      <c r="B51" s="24"/>
      <c r="C51" s="24"/>
      <c r="D51" s="24"/>
      <c r="E51" s="24"/>
      <c r="F51" s="24"/>
      <c r="G51" s="24"/>
      <c r="H51" s="25"/>
      <c r="I51" s="11"/>
      <c r="J51" s="26" t="s">
        <v>34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7"/>
      <c r="BX51" s="23" t="s">
        <v>77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33">
        <f>39.51+33.5+64.14</f>
        <v>137.14999999999998</v>
      </c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5"/>
      <c r="DC51" s="5">
        <f t="shared" si="0"/>
        <v>0</v>
      </c>
      <c r="DD51" s="5">
        <f t="shared" si="1"/>
        <v>0</v>
      </c>
      <c r="DE51" s="5">
        <f t="shared" si="2"/>
        <v>0</v>
      </c>
      <c r="DF51" s="5">
        <f t="shared" si="3"/>
        <v>0</v>
      </c>
      <c r="DG51" s="5">
        <f t="shared" si="4"/>
        <v>0</v>
      </c>
      <c r="DH51" s="5">
        <f t="shared" si="5"/>
        <v>0</v>
      </c>
      <c r="DI51" s="5">
        <f t="shared" si="6"/>
        <v>0</v>
      </c>
      <c r="DJ51" s="5">
        <f t="shared" si="7"/>
        <v>0</v>
      </c>
      <c r="DK51" s="5">
        <f t="shared" si="8"/>
        <v>0</v>
      </c>
      <c r="DL51" s="5">
        <f t="shared" si="9"/>
        <v>0</v>
      </c>
      <c r="DM51" s="5">
        <f t="shared" si="10"/>
        <v>0</v>
      </c>
      <c r="DN51" s="5">
        <f t="shared" si="11"/>
        <v>0</v>
      </c>
      <c r="DO51" s="5">
        <f t="shared" si="12"/>
        <v>0</v>
      </c>
      <c r="DP51" s="5">
        <f t="shared" si="13"/>
        <v>0</v>
      </c>
      <c r="DQ51" s="5">
        <f t="shared" si="14"/>
        <v>0</v>
      </c>
      <c r="DR51" s="5">
        <f t="shared" si="15"/>
        <v>0</v>
      </c>
      <c r="DS51" s="5">
        <f t="shared" si="16"/>
        <v>0</v>
      </c>
      <c r="DT51" s="5">
        <f t="shared" si="17"/>
        <v>0</v>
      </c>
      <c r="DU51" s="5">
        <f t="shared" si="18"/>
        <v>0</v>
      </c>
    </row>
    <row r="52" spans="1:125" s="5" customFormat="1" ht="11.25" customHeight="1">
      <c r="A52" s="23" t="s">
        <v>45</v>
      </c>
      <c r="B52" s="24"/>
      <c r="C52" s="24"/>
      <c r="D52" s="24"/>
      <c r="E52" s="24"/>
      <c r="F52" s="24"/>
      <c r="G52" s="24"/>
      <c r="H52" s="25"/>
      <c r="I52" s="11"/>
      <c r="J52" s="26" t="s">
        <v>102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23" t="s">
        <v>77</v>
      </c>
      <c r="BY52" s="24"/>
      <c r="BZ52" s="24"/>
      <c r="CA52" s="24"/>
      <c r="CB52" s="24"/>
      <c r="CC52" s="24"/>
      <c r="CD52" s="24"/>
      <c r="CE52" s="24"/>
      <c r="CF52" s="24"/>
      <c r="CG52" s="25"/>
      <c r="CH52" s="33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5"/>
      <c r="DC52" s="5">
        <f t="shared" si="0"/>
        <v>0</v>
      </c>
      <c r="DD52" s="5">
        <f t="shared" si="1"/>
        <v>0</v>
      </c>
      <c r="DE52" s="5">
        <f t="shared" si="2"/>
        <v>0</v>
      </c>
      <c r="DF52" s="5">
        <f t="shared" si="3"/>
        <v>0</v>
      </c>
      <c r="DG52" s="5">
        <f t="shared" si="4"/>
        <v>0</v>
      </c>
      <c r="DH52" s="5">
        <f t="shared" si="5"/>
        <v>0</v>
      </c>
      <c r="DI52" s="5">
        <f t="shared" si="6"/>
        <v>0</v>
      </c>
      <c r="DJ52" s="5">
        <f t="shared" si="7"/>
        <v>0</v>
      </c>
      <c r="DK52" s="5">
        <f t="shared" si="8"/>
        <v>0</v>
      </c>
      <c r="DL52" s="5">
        <f t="shared" si="9"/>
        <v>0</v>
      </c>
      <c r="DM52" s="5">
        <f t="shared" si="10"/>
        <v>0</v>
      </c>
      <c r="DN52" s="5">
        <f t="shared" si="11"/>
        <v>0</v>
      </c>
      <c r="DO52" s="5">
        <f t="shared" si="12"/>
        <v>0</v>
      </c>
      <c r="DP52" s="5">
        <f t="shared" si="13"/>
        <v>0</v>
      </c>
      <c r="DQ52" s="5">
        <f t="shared" si="14"/>
        <v>0</v>
      </c>
      <c r="DR52" s="5">
        <f t="shared" si="15"/>
        <v>0</v>
      </c>
      <c r="DS52" s="5">
        <f t="shared" si="16"/>
        <v>0</v>
      </c>
      <c r="DT52" s="5">
        <f t="shared" si="17"/>
        <v>0</v>
      </c>
      <c r="DU52" s="5">
        <f t="shared" si="18"/>
        <v>0</v>
      </c>
    </row>
    <row r="53" spans="1:125" s="5" customFormat="1" ht="11.25" customHeight="1">
      <c r="A53" s="23" t="s">
        <v>46</v>
      </c>
      <c r="B53" s="24"/>
      <c r="C53" s="24"/>
      <c r="D53" s="24"/>
      <c r="E53" s="24"/>
      <c r="F53" s="24"/>
      <c r="G53" s="24"/>
      <c r="H53" s="25"/>
      <c r="I53" s="11"/>
      <c r="J53" s="26" t="s">
        <v>103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23" t="s">
        <v>77</v>
      </c>
      <c r="BY53" s="24"/>
      <c r="BZ53" s="24"/>
      <c r="CA53" s="24"/>
      <c r="CB53" s="24"/>
      <c r="CC53" s="24"/>
      <c r="CD53" s="24"/>
      <c r="CE53" s="24"/>
      <c r="CF53" s="24"/>
      <c r="CG53" s="25"/>
      <c r="CH53" s="33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C53" s="5">
        <f t="shared" si="0"/>
        <v>0</v>
      </c>
      <c r="DD53" s="5">
        <f t="shared" si="1"/>
        <v>0</v>
      </c>
      <c r="DE53" s="5">
        <f t="shared" si="2"/>
        <v>0</v>
      </c>
      <c r="DF53" s="5">
        <f t="shared" si="3"/>
        <v>0</v>
      </c>
      <c r="DG53" s="5">
        <f t="shared" si="4"/>
        <v>0</v>
      </c>
      <c r="DH53" s="5">
        <f t="shared" si="5"/>
        <v>0</v>
      </c>
      <c r="DI53" s="5">
        <f t="shared" si="6"/>
        <v>0</v>
      </c>
      <c r="DJ53" s="5">
        <f t="shared" si="7"/>
        <v>0</v>
      </c>
      <c r="DK53" s="5">
        <f t="shared" si="8"/>
        <v>0</v>
      </c>
      <c r="DL53" s="5">
        <f t="shared" si="9"/>
        <v>0</v>
      </c>
      <c r="DM53" s="5">
        <f t="shared" si="10"/>
        <v>0</v>
      </c>
      <c r="DN53" s="5">
        <f t="shared" si="11"/>
        <v>0</v>
      </c>
      <c r="DO53" s="5">
        <f t="shared" si="12"/>
        <v>0</v>
      </c>
      <c r="DP53" s="5">
        <f t="shared" si="13"/>
        <v>0</v>
      </c>
      <c r="DQ53" s="5">
        <f t="shared" si="14"/>
        <v>0</v>
      </c>
      <c r="DR53" s="5">
        <f t="shared" si="15"/>
        <v>0</v>
      </c>
      <c r="DS53" s="5">
        <f t="shared" si="16"/>
        <v>0</v>
      </c>
      <c r="DT53" s="5">
        <f t="shared" si="17"/>
        <v>0</v>
      </c>
      <c r="DU53" s="5">
        <f t="shared" si="18"/>
        <v>0</v>
      </c>
    </row>
    <row r="54" spans="1:125" s="5" customFormat="1" ht="11.25" customHeight="1">
      <c r="A54" s="23" t="s">
        <v>119</v>
      </c>
      <c r="B54" s="24"/>
      <c r="C54" s="24"/>
      <c r="D54" s="24"/>
      <c r="E54" s="24"/>
      <c r="F54" s="24"/>
      <c r="G54" s="24"/>
      <c r="H54" s="25"/>
      <c r="I54" s="11"/>
      <c r="J54" s="26" t="s">
        <v>104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3" t="s">
        <v>77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33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C54" s="5">
        <f t="shared" si="0"/>
        <v>0</v>
      </c>
      <c r="DD54" s="5">
        <f t="shared" si="1"/>
        <v>0</v>
      </c>
      <c r="DE54" s="5">
        <f t="shared" si="2"/>
        <v>0</v>
      </c>
      <c r="DF54" s="5">
        <f t="shared" si="3"/>
        <v>0</v>
      </c>
      <c r="DG54" s="5">
        <f t="shared" si="4"/>
        <v>0</v>
      </c>
      <c r="DH54" s="5">
        <f t="shared" si="5"/>
        <v>0</v>
      </c>
      <c r="DI54" s="5">
        <f t="shared" si="6"/>
        <v>0</v>
      </c>
      <c r="DJ54" s="5">
        <f t="shared" si="7"/>
        <v>0</v>
      </c>
      <c r="DK54" s="5">
        <f t="shared" si="8"/>
        <v>0</v>
      </c>
      <c r="DL54" s="5">
        <f t="shared" si="9"/>
        <v>0</v>
      </c>
      <c r="DM54" s="5">
        <f t="shared" si="10"/>
        <v>0</v>
      </c>
      <c r="DN54" s="5">
        <f t="shared" si="11"/>
        <v>0</v>
      </c>
      <c r="DO54" s="5">
        <f t="shared" si="12"/>
        <v>0</v>
      </c>
      <c r="DP54" s="5">
        <f t="shared" si="13"/>
        <v>0</v>
      </c>
      <c r="DQ54" s="5">
        <f t="shared" si="14"/>
        <v>0</v>
      </c>
      <c r="DR54" s="5">
        <f t="shared" si="15"/>
        <v>0</v>
      </c>
      <c r="DS54" s="5">
        <f t="shared" si="16"/>
        <v>0</v>
      </c>
      <c r="DT54" s="5">
        <f t="shared" si="17"/>
        <v>0</v>
      </c>
      <c r="DU54" s="5">
        <f t="shared" si="18"/>
        <v>0</v>
      </c>
    </row>
    <row r="55" spans="1:125" s="5" customFormat="1" ht="11.25" customHeight="1">
      <c r="A55" s="23" t="s">
        <v>120</v>
      </c>
      <c r="B55" s="24"/>
      <c r="C55" s="24"/>
      <c r="D55" s="24"/>
      <c r="E55" s="24"/>
      <c r="F55" s="24"/>
      <c r="G55" s="24"/>
      <c r="H55" s="25"/>
      <c r="I55" s="11"/>
      <c r="J55" s="26" t="s">
        <v>30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3" t="s">
        <v>77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33">
        <f>10743.38+19055</f>
        <v>29798.379999999997</v>
      </c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C55" s="5">
        <f t="shared" si="0"/>
        <v>0</v>
      </c>
      <c r="DD55" s="5">
        <f t="shared" si="1"/>
        <v>0</v>
      </c>
      <c r="DE55" s="5">
        <f t="shared" si="2"/>
        <v>0</v>
      </c>
      <c r="DF55" s="5">
        <f t="shared" si="3"/>
        <v>0</v>
      </c>
      <c r="DG55" s="5">
        <f t="shared" si="4"/>
        <v>0</v>
      </c>
      <c r="DH55" s="5">
        <f t="shared" si="5"/>
        <v>0</v>
      </c>
      <c r="DI55" s="5">
        <f t="shared" si="6"/>
        <v>0</v>
      </c>
      <c r="DJ55" s="5">
        <f t="shared" si="7"/>
        <v>0</v>
      </c>
      <c r="DK55" s="5">
        <f t="shared" si="8"/>
        <v>0</v>
      </c>
      <c r="DL55" s="5">
        <f t="shared" si="9"/>
        <v>0</v>
      </c>
      <c r="DM55" s="5">
        <f t="shared" si="10"/>
        <v>0</v>
      </c>
      <c r="DN55" s="5">
        <f t="shared" si="11"/>
        <v>0</v>
      </c>
      <c r="DO55" s="5">
        <f t="shared" si="12"/>
        <v>0</v>
      </c>
      <c r="DP55" s="5">
        <f t="shared" si="13"/>
        <v>0</v>
      </c>
      <c r="DQ55" s="5">
        <f t="shared" si="14"/>
        <v>0</v>
      </c>
      <c r="DR55" s="5">
        <f t="shared" si="15"/>
        <v>0</v>
      </c>
      <c r="DS55" s="5">
        <f t="shared" si="16"/>
        <v>0</v>
      </c>
      <c r="DT55" s="5">
        <f t="shared" si="17"/>
        <v>0</v>
      </c>
      <c r="DU55" s="5">
        <f t="shared" si="18"/>
        <v>0</v>
      </c>
    </row>
    <row r="56" spans="1:125" s="5" customFormat="1" ht="11.25" customHeight="1">
      <c r="A56" s="28">
        <v>2</v>
      </c>
      <c r="B56" s="29"/>
      <c r="C56" s="29"/>
      <c r="D56" s="29"/>
      <c r="E56" s="29"/>
      <c r="F56" s="29"/>
      <c r="G56" s="29"/>
      <c r="H56" s="30"/>
      <c r="I56" s="9"/>
      <c r="J56" s="31" t="s">
        <v>35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2"/>
      <c r="BX56" s="23" t="s">
        <v>77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33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C56" s="5">
        <f t="shared" si="0"/>
        <v>0</v>
      </c>
      <c r="DD56" s="5">
        <f t="shared" si="1"/>
        <v>0</v>
      </c>
      <c r="DE56" s="5">
        <f t="shared" si="2"/>
        <v>0</v>
      </c>
      <c r="DF56" s="5">
        <f t="shared" si="3"/>
        <v>0</v>
      </c>
      <c r="DG56" s="5">
        <f t="shared" si="4"/>
        <v>0</v>
      </c>
      <c r="DH56" s="5">
        <f t="shared" si="5"/>
        <v>0</v>
      </c>
      <c r="DI56" s="5">
        <f t="shared" si="6"/>
        <v>0</v>
      </c>
      <c r="DJ56" s="5">
        <f t="shared" si="7"/>
        <v>0</v>
      </c>
      <c r="DK56" s="5">
        <f t="shared" si="8"/>
        <v>0</v>
      </c>
      <c r="DL56" s="5">
        <f t="shared" si="9"/>
        <v>0</v>
      </c>
      <c r="DM56" s="5">
        <f t="shared" si="10"/>
        <v>0</v>
      </c>
      <c r="DN56" s="5">
        <f t="shared" si="11"/>
        <v>0</v>
      </c>
      <c r="DO56" s="5">
        <f t="shared" si="12"/>
        <v>0</v>
      </c>
      <c r="DP56" s="5">
        <f t="shared" si="13"/>
        <v>0</v>
      </c>
      <c r="DQ56" s="5">
        <f t="shared" si="14"/>
        <v>0</v>
      </c>
      <c r="DR56" s="5">
        <f t="shared" si="15"/>
        <v>0</v>
      </c>
      <c r="DS56" s="5">
        <f t="shared" si="16"/>
        <v>0</v>
      </c>
      <c r="DT56" s="5">
        <f t="shared" si="17"/>
        <v>0</v>
      </c>
      <c r="DU56" s="5">
        <f t="shared" si="18"/>
        <v>0</v>
      </c>
    </row>
    <row r="57" spans="1:125" s="5" customFormat="1" ht="11.25" customHeight="1">
      <c r="A57" s="28">
        <v>3</v>
      </c>
      <c r="B57" s="29"/>
      <c r="C57" s="29"/>
      <c r="D57" s="29"/>
      <c r="E57" s="29"/>
      <c r="F57" s="29"/>
      <c r="G57" s="29"/>
      <c r="H57" s="30"/>
      <c r="I57" s="9"/>
      <c r="J57" s="31" t="s">
        <v>80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2"/>
      <c r="BX57" s="23" t="s">
        <v>77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33">
        <f>SUM(CH58:DA62)</f>
        <v>2315.84</v>
      </c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  <c r="DC57" s="5">
        <f t="shared" si="0"/>
        <v>0</v>
      </c>
      <c r="DD57" s="5">
        <f t="shared" si="1"/>
        <v>0</v>
      </c>
      <c r="DE57" s="5">
        <f t="shared" si="2"/>
        <v>0</v>
      </c>
      <c r="DF57" s="5">
        <f t="shared" si="3"/>
        <v>0</v>
      </c>
      <c r="DG57" s="5">
        <f t="shared" si="4"/>
        <v>0</v>
      </c>
      <c r="DH57" s="5">
        <f t="shared" si="5"/>
        <v>0</v>
      </c>
      <c r="DI57" s="5">
        <f t="shared" si="6"/>
        <v>0</v>
      </c>
      <c r="DJ57" s="5">
        <f t="shared" si="7"/>
        <v>0</v>
      </c>
      <c r="DK57" s="5">
        <f t="shared" si="8"/>
        <v>0</v>
      </c>
      <c r="DL57" s="5">
        <f t="shared" si="9"/>
        <v>0</v>
      </c>
      <c r="DM57" s="5">
        <f t="shared" si="10"/>
        <v>0</v>
      </c>
      <c r="DN57" s="5">
        <f t="shared" si="11"/>
        <v>0</v>
      </c>
      <c r="DO57" s="5">
        <f t="shared" si="12"/>
        <v>0</v>
      </c>
      <c r="DP57" s="5">
        <f t="shared" si="13"/>
        <v>0</v>
      </c>
      <c r="DQ57" s="5">
        <f t="shared" si="14"/>
        <v>0</v>
      </c>
      <c r="DR57" s="5">
        <f t="shared" si="15"/>
        <v>0</v>
      </c>
      <c r="DS57" s="5">
        <f t="shared" si="16"/>
        <v>0</v>
      </c>
      <c r="DT57" s="5">
        <f t="shared" si="17"/>
        <v>0</v>
      </c>
      <c r="DU57" s="5">
        <f t="shared" si="18"/>
        <v>0</v>
      </c>
    </row>
    <row r="58" spans="1:125" s="5" customFormat="1" ht="11.25" customHeight="1">
      <c r="A58" s="23" t="s">
        <v>47</v>
      </c>
      <c r="B58" s="24"/>
      <c r="C58" s="24"/>
      <c r="D58" s="24"/>
      <c r="E58" s="24"/>
      <c r="F58" s="24"/>
      <c r="G58" s="24"/>
      <c r="H58" s="25"/>
      <c r="I58" s="11"/>
      <c r="J58" s="26" t="s">
        <v>36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3" t="s">
        <v>77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33">
        <f>1272.87+1042.97</f>
        <v>2315.84</v>
      </c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5"/>
      <c r="DC58" s="5">
        <f t="shared" si="0"/>
        <v>0</v>
      </c>
      <c r="DD58" s="5">
        <f t="shared" si="1"/>
        <v>0</v>
      </c>
      <c r="DE58" s="5">
        <f t="shared" si="2"/>
        <v>0</v>
      </c>
      <c r="DF58" s="5">
        <f t="shared" si="3"/>
        <v>0</v>
      </c>
      <c r="DG58" s="5">
        <f t="shared" si="4"/>
        <v>0</v>
      </c>
      <c r="DH58" s="5">
        <f t="shared" si="5"/>
        <v>0</v>
      </c>
      <c r="DI58" s="5">
        <f t="shared" si="6"/>
        <v>0</v>
      </c>
      <c r="DJ58" s="5">
        <f t="shared" si="7"/>
        <v>0</v>
      </c>
      <c r="DK58" s="5">
        <f t="shared" si="8"/>
        <v>0</v>
      </c>
      <c r="DL58" s="5">
        <f t="shared" si="9"/>
        <v>0</v>
      </c>
      <c r="DM58" s="5">
        <f t="shared" si="10"/>
        <v>0</v>
      </c>
      <c r="DN58" s="5">
        <f t="shared" si="11"/>
        <v>0</v>
      </c>
      <c r="DO58" s="5">
        <f t="shared" si="12"/>
        <v>0</v>
      </c>
      <c r="DP58" s="5">
        <f t="shared" si="13"/>
        <v>0</v>
      </c>
      <c r="DQ58" s="5">
        <f t="shared" si="14"/>
        <v>0</v>
      </c>
      <c r="DR58" s="5">
        <f t="shared" si="15"/>
        <v>0</v>
      </c>
      <c r="DS58" s="5">
        <f t="shared" si="16"/>
        <v>0</v>
      </c>
      <c r="DT58" s="5">
        <f t="shared" si="17"/>
        <v>0</v>
      </c>
      <c r="DU58" s="5">
        <f t="shared" si="18"/>
        <v>0</v>
      </c>
    </row>
    <row r="59" spans="1:125" s="5" customFormat="1" ht="11.25" customHeight="1">
      <c r="A59" s="23" t="s">
        <v>48</v>
      </c>
      <c r="B59" s="24"/>
      <c r="C59" s="24"/>
      <c r="D59" s="24"/>
      <c r="E59" s="24"/>
      <c r="F59" s="24"/>
      <c r="G59" s="24"/>
      <c r="H59" s="25"/>
      <c r="I59" s="11"/>
      <c r="J59" s="26" t="s">
        <v>105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23" t="s">
        <v>77</v>
      </c>
      <c r="BY59" s="24"/>
      <c r="BZ59" s="24"/>
      <c r="CA59" s="24"/>
      <c r="CB59" s="24"/>
      <c r="CC59" s="24"/>
      <c r="CD59" s="24"/>
      <c r="CE59" s="24"/>
      <c r="CF59" s="24"/>
      <c r="CG59" s="25"/>
      <c r="CH59" s="33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5"/>
      <c r="DC59" s="5">
        <f t="shared" si="0"/>
        <v>0</v>
      </c>
      <c r="DD59" s="5">
        <f t="shared" si="1"/>
        <v>0</v>
      </c>
      <c r="DE59" s="5">
        <f t="shared" si="2"/>
        <v>0</v>
      </c>
      <c r="DF59" s="5">
        <f t="shared" si="3"/>
        <v>0</v>
      </c>
      <c r="DG59" s="5">
        <f t="shared" si="4"/>
        <v>0</v>
      </c>
      <c r="DH59" s="5">
        <f t="shared" si="5"/>
        <v>0</v>
      </c>
      <c r="DI59" s="5">
        <f t="shared" si="6"/>
        <v>0</v>
      </c>
      <c r="DJ59" s="5">
        <f t="shared" si="7"/>
        <v>0</v>
      </c>
      <c r="DK59" s="5">
        <f t="shared" si="8"/>
        <v>0</v>
      </c>
      <c r="DL59" s="5">
        <f t="shared" si="9"/>
        <v>0</v>
      </c>
      <c r="DM59" s="5">
        <f t="shared" si="10"/>
        <v>0</v>
      </c>
      <c r="DN59" s="5">
        <f t="shared" si="11"/>
        <v>0</v>
      </c>
      <c r="DO59" s="5">
        <f t="shared" si="12"/>
        <v>0</v>
      </c>
      <c r="DP59" s="5">
        <f t="shared" si="13"/>
        <v>0</v>
      </c>
      <c r="DQ59" s="5">
        <f t="shared" si="14"/>
        <v>0</v>
      </c>
      <c r="DR59" s="5">
        <f t="shared" si="15"/>
        <v>0</v>
      </c>
      <c r="DS59" s="5">
        <f t="shared" si="16"/>
        <v>0</v>
      </c>
      <c r="DT59" s="5">
        <f t="shared" si="17"/>
        <v>0</v>
      </c>
      <c r="DU59" s="5">
        <f t="shared" si="18"/>
        <v>0</v>
      </c>
    </row>
    <row r="60" spans="1:125" s="5" customFormat="1" ht="11.25">
      <c r="A60" s="23" t="s">
        <v>49</v>
      </c>
      <c r="B60" s="24"/>
      <c r="C60" s="24"/>
      <c r="D60" s="24"/>
      <c r="E60" s="24"/>
      <c r="F60" s="24"/>
      <c r="G60" s="24"/>
      <c r="H60" s="25"/>
      <c r="I60" s="11"/>
      <c r="J60" s="26" t="s">
        <v>37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23" t="s">
        <v>77</v>
      </c>
      <c r="BY60" s="24"/>
      <c r="BZ60" s="24"/>
      <c r="CA60" s="24"/>
      <c r="CB60" s="24"/>
      <c r="CC60" s="24"/>
      <c r="CD60" s="24"/>
      <c r="CE60" s="24"/>
      <c r="CF60" s="24"/>
      <c r="CG60" s="25"/>
      <c r="CH60" s="33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5"/>
      <c r="DC60" s="5">
        <f t="shared" si="0"/>
        <v>0</v>
      </c>
      <c r="DD60" s="5">
        <f t="shared" si="1"/>
        <v>0</v>
      </c>
      <c r="DE60" s="5">
        <f t="shared" si="2"/>
        <v>0</v>
      </c>
      <c r="DF60" s="5">
        <f t="shared" si="3"/>
        <v>0</v>
      </c>
      <c r="DG60" s="5">
        <f t="shared" si="4"/>
        <v>0</v>
      </c>
      <c r="DH60" s="5">
        <f t="shared" si="5"/>
        <v>0</v>
      </c>
      <c r="DI60" s="5">
        <f t="shared" si="6"/>
        <v>0</v>
      </c>
      <c r="DJ60" s="5">
        <f t="shared" si="7"/>
        <v>0</v>
      </c>
      <c r="DK60" s="5">
        <f t="shared" si="8"/>
        <v>0</v>
      </c>
      <c r="DL60" s="5">
        <f t="shared" si="9"/>
        <v>0</v>
      </c>
      <c r="DM60" s="5">
        <f t="shared" si="10"/>
        <v>0</v>
      </c>
      <c r="DN60" s="5">
        <f t="shared" si="11"/>
        <v>0</v>
      </c>
      <c r="DO60" s="5">
        <f t="shared" si="12"/>
        <v>0</v>
      </c>
      <c r="DP60" s="5">
        <f t="shared" si="13"/>
        <v>0</v>
      </c>
      <c r="DQ60" s="5">
        <f t="shared" si="14"/>
        <v>0</v>
      </c>
      <c r="DR60" s="5">
        <f t="shared" si="15"/>
        <v>0</v>
      </c>
      <c r="DS60" s="5">
        <f t="shared" si="16"/>
        <v>0</v>
      </c>
      <c r="DT60" s="5">
        <f t="shared" si="17"/>
        <v>0</v>
      </c>
      <c r="DU60" s="5">
        <f t="shared" si="18"/>
        <v>0</v>
      </c>
    </row>
    <row r="61" spans="1:125" s="5" customFormat="1" ht="11.25">
      <c r="A61" s="23" t="s">
        <v>50</v>
      </c>
      <c r="B61" s="24"/>
      <c r="C61" s="24"/>
      <c r="D61" s="24"/>
      <c r="E61" s="24"/>
      <c r="F61" s="24"/>
      <c r="G61" s="24"/>
      <c r="H61" s="25"/>
      <c r="I61" s="11"/>
      <c r="J61" s="26" t="s">
        <v>106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3" t="s">
        <v>77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33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5"/>
      <c r="DC61" s="5">
        <f t="shared" si="0"/>
        <v>0</v>
      </c>
      <c r="DD61" s="5">
        <f t="shared" si="1"/>
        <v>0</v>
      </c>
      <c r="DE61" s="5">
        <f t="shared" si="2"/>
        <v>0</v>
      </c>
      <c r="DF61" s="5">
        <f t="shared" si="3"/>
        <v>0</v>
      </c>
      <c r="DG61" s="5">
        <f t="shared" si="4"/>
        <v>0</v>
      </c>
      <c r="DH61" s="5">
        <f t="shared" si="5"/>
        <v>0</v>
      </c>
      <c r="DI61" s="5">
        <f t="shared" si="6"/>
        <v>0</v>
      </c>
      <c r="DJ61" s="5">
        <f t="shared" si="7"/>
        <v>0</v>
      </c>
      <c r="DK61" s="5">
        <f t="shared" si="8"/>
        <v>0</v>
      </c>
      <c r="DL61" s="5">
        <f t="shared" si="9"/>
        <v>0</v>
      </c>
      <c r="DM61" s="5">
        <f t="shared" si="10"/>
        <v>0</v>
      </c>
      <c r="DN61" s="5">
        <f t="shared" si="11"/>
        <v>0</v>
      </c>
      <c r="DO61" s="5">
        <f t="shared" si="12"/>
        <v>0</v>
      </c>
      <c r="DP61" s="5">
        <f t="shared" si="13"/>
        <v>0</v>
      </c>
      <c r="DQ61" s="5">
        <f t="shared" si="14"/>
        <v>0</v>
      </c>
      <c r="DR61" s="5">
        <f t="shared" si="15"/>
        <v>0</v>
      </c>
      <c r="DS61" s="5">
        <f t="shared" si="16"/>
        <v>0</v>
      </c>
      <c r="DT61" s="5">
        <f t="shared" si="17"/>
        <v>0</v>
      </c>
      <c r="DU61" s="5">
        <f t="shared" si="18"/>
        <v>0</v>
      </c>
    </row>
    <row r="62" spans="1:125" s="5" customFormat="1" ht="11.25">
      <c r="A62" s="23" t="s">
        <v>121</v>
      </c>
      <c r="B62" s="24"/>
      <c r="C62" s="24"/>
      <c r="D62" s="24"/>
      <c r="E62" s="24"/>
      <c r="F62" s="24"/>
      <c r="G62" s="24"/>
      <c r="H62" s="25"/>
      <c r="I62" s="11"/>
      <c r="J62" s="26" t="s">
        <v>51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3" t="s">
        <v>77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33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5"/>
      <c r="DC62" s="5">
        <f t="shared" si="0"/>
        <v>0</v>
      </c>
      <c r="DD62" s="5">
        <f t="shared" si="1"/>
        <v>0</v>
      </c>
      <c r="DE62" s="5">
        <f t="shared" si="2"/>
        <v>0</v>
      </c>
      <c r="DF62" s="5">
        <f t="shared" si="3"/>
        <v>0</v>
      </c>
      <c r="DG62" s="5">
        <f t="shared" si="4"/>
        <v>0</v>
      </c>
      <c r="DH62" s="5">
        <f t="shared" si="5"/>
        <v>0</v>
      </c>
      <c r="DI62" s="5">
        <f t="shared" si="6"/>
        <v>0</v>
      </c>
      <c r="DJ62" s="5">
        <f t="shared" si="7"/>
        <v>0</v>
      </c>
      <c r="DK62" s="5">
        <f t="shared" si="8"/>
        <v>0</v>
      </c>
      <c r="DL62" s="5">
        <f t="shared" si="9"/>
        <v>0</v>
      </c>
      <c r="DM62" s="5">
        <f t="shared" si="10"/>
        <v>0</v>
      </c>
      <c r="DN62" s="5">
        <f t="shared" si="11"/>
        <v>0</v>
      </c>
      <c r="DO62" s="5">
        <f t="shared" si="12"/>
        <v>0</v>
      </c>
      <c r="DP62" s="5">
        <f t="shared" si="13"/>
        <v>0</v>
      </c>
      <c r="DQ62" s="5">
        <f t="shared" si="14"/>
        <v>0</v>
      </c>
      <c r="DR62" s="5">
        <f t="shared" si="15"/>
        <v>0</v>
      </c>
      <c r="DS62" s="5">
        <f t="shared" si="16"/>
        <v>0</v>
      </c>
      <c r="DT62" s="5">
        <f t="shared" si="17"/>
        <v>0</v>
      </c>
      <c r="DU62" s="5">
        <f t="shared" si="18"/>
        <v>0</v>
      </c>
    </row>
    <row r="63" spans="1:125" s="5" customFormat="1" ht="11.25">
      <c r="A63" s="28">
        <v>4</v>
      </c>
      <c r="B63" s="29"/>
      <c r="C63" s="29"/>
      <c r="D63" s="29"/>
      <c r="E63" s="29"/>
      <c r="F63" s="29"/>
      <c r="G63" s="29"/>
      <c r="H63" s="30"/>
      <c r="I63" s="9"/>
      <c r="J63" s="31" t="s">
        <v>68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2"/>
      <c r="BX63" s="23" t="s">
        <v>77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33">
        <v>5371.5</v>
      </c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5"/>
      <c r="DC63" s="5">
        <f t="shared" si="0"/>
        <v>0</v>
      </c>
      <c r="DD63" s="5">
        <f t="shared" si="1"/>
        <v>0</v>
      </c>
      <c r="DE63" s="5">
        <f t="shared" si="2"/>
        <v>0</v>
      </c>
      <c r="DF63" s="5">
        <f t="shared" si="3"/>
        <v>0</v>
      </c>
      <c r="DG63" s="5">
        <f t="shared" si="4"/>
        <v>0</v>
      </c>
      <c r="DH63" s="5">
        <f t="shared" si="5"/>
        <v>0</v>
      </c>
      <c r="DI63" s="5">
        <f t="shared" si="6"/>
        <v>0</v>
      </c>
      <c r="DJ63" s="5">
        <f t="shared" si="7"/>
        <v>0</v>
      </c>
      <c r="DK63" s="5">
        <f t="shared" si="8"/>
        <v>0</v>
      </c>
      <c r="DL63" s="5">
        <f t="shared" si="9"/>
        <v>0</v>
      </c>
      <c r="DM63" s="5">
        <f t="shared" si="10"/>
        <v>0</v>
      </c>
      <c r="DN63" s="5">
        <f t="shared" si="11"/>
        <v>0</v>
      </c>
      <c r="DO63" s="5">
        <f t="shared" si="12"/>
        <v>0</v>
      </c>
      <c r="DP63" s="5">
        <f t="shared" si="13"/>
        <v>0</v>
      </c>
      <c r="DQ63" s="5">
        <f t="shared" si="14"/>
        <v>0</v>
      </c>
      <c r="DR63" s="5">
        <f t="shared" si="15"/>
        <v>0</v>
      </c>
      <c r="DS63" s="5">
        <f t="shared" si="16"/>
        <v>0</v>
      </c>
      <c r="DT63" s="5">
        <f t="shared" si="17"/>
        <v>0</v>
      </c>
      <c r="DU63" s="5">
        <f t="shared" si="18"/>
        <v>0</v>
      </c>
    </row>
    <row r="64" spans="1:125" s="5" customFormat="1" ht="11.25">
      <c r="A64" s="28" t="s">
        <v>53</v>
      </c>
      <c r="B64" s="29"/>
      <c r="C64" s="29"/>
      <c r="D64" s="29"/>
      <c r="E64" s="29"/>
      <c r="F64" s="29"/>
      <c r="G64" s="29"/>
      <c r="H64" s="30"/>
      <c r="I64" s="9"/>
      <c r="J64" s="31" t="s">
        <v>52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2"/>
      <c r="BX64" s="23" t="s">
        <v>77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33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5"/>
      <c r="DC64" s="5">
        <f t="shared" si="0"/>
        <v>0</v>
      </c>
      <c r="DD64" s="5">
        <f t="shared" si="1"/>
        <v>0</v>
      </c>
      <c r="DE64" s="5">
        <f t="shared" si="2"/>
        <v>0</v>
      </c>
      <c r="DF64" s="5">
        <f t="shared" si="3"/>
        <v>0</v>
      </c>
      <c r="DG64" s="5">
        <f t="shared" si="4"/>
        <v>0</v>
      </c>
      <c r="DH64" s="5">
        <f t="shared" si="5"/>
        <v>0</v>
      </c>
      <c r="DI64" s="5">
        <f t="shared" si="6"/>
        <v>0</v>
      </c>
      <c r="DJ64" s="5">
        <f t="shared" si="7"/>
        <v>0</v>
      </c>
      <c r="DK64" s="5">
        <f t="shared" si="8"/>
        <v>0</v>
      </c>
      <c r="DL64" s="5">
        <f t="shared" si="9"/>
        <v>0</v>
      </c>
      <c r="DM64" s="5">
        <f t="shared" si="10"/>
        <v>0</v>
      </c>
      <c r="DN64" s="5">
        <f t="shared" si="11"/>
        <v>0</v>
      </c>
      <c r="DO64" s="5">
        <f t="shared" si="12"/>
        <v>0</v>
      </c>
      <c r="DP64" s="5">
        <f t="shared" si="13"/>
        <v>0</v>
      </c>
      <c r="DQ64" s="5">
        <f t="shared" si="14"/>
        <v>0</v>
      </c>
      <c r="DR64" s="5">
        <f t="shared" si="15"/>
        <v>0</v>
      </c>
      <c r="DS64" s="5">
        <f t="shared" si="16"/>
        <v>0</v>
      </c>
      <c r="DT64" s="5">
        <f t="shared" si="17"/>
        <v>0</v>
      </c>
      <c r="DU64" s="5">
        <f t="shared" si="18"/>
        <v>0</v>
      </c>
    </row>
    <row r="65" spans="1:105" s="5" customFormat="1" ht="11.25">
      <c r="A65" s="23" t="s">
        <v>69</v>
      </c>
      <c r="B65" s="24"/>
      <c r="C65" s="24"/>
      <c r="D65" s="24"/>
      <c r="E65" s="24"/>
      <c r="F65" s="24"/>
      <c r="G65" s="24"/>
      <c r="H65" s="25"/>
      <c r="I65" s="11"/>
      <c r="J65" s="26" t="s">
        <v>54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23" t="s">
        <v>77</v>
      </c>
      <c r="BY65" s="24"/>
      <c r="BZ65" s="24"/>
      <c r="CA65" s="24"/>
      <c r="CB65" s="24"/>
      <c r="CC65" s="24"/>
      <c r="CD65" s="24"/>
      <c r="CE65" s="24"/>
      <c r="CF65" s="24"/>
      <c r="CG65" s="25"/>
      <c r="CH65" s="33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5"/>
    </row>
    <row r="66" spans="1:105" s="5" customFormat="1" ht="11.25">
      <c r="A66" s="23" t="s">
        <v>70</v>
      </c>
      <c r="B66" s="24"/>
      <c r="C66" s="24"/>
      <c r="D66" s="24"/>
      <c r="E66" s="24"/>
      <c r="F66" s="24"/>
      <c r="G66" s="24"/>
      <c r="H66" s="25"/>
      <c r="I66" s="11"/>
      <c r="J66" s="26" t="s">
        <v>55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23" t="s">
        <v>77</v>
      </c>
      <c r="BY66" s="24"/>
      <c r="BZ66" s="24"/>
      <c r="CA66" s="24"/>
      <c r="CB66" s="24"/>
      <c r="CC66" s="24"/>
      <c r="CD66" s="24"/>
      <c r="CE66" s="24"/>
      <c r="CF66" s="24"/>
      <c r="CG66" s="25"/>
      <c r="CH66" s="33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5"/>
    </row>
    <row r="67" spans="1:105" s="5" customFormat="1" ht="11.25">
      <c r="A67" s="23" t="s">
        <v>122</v>
      </c>
      <c r="B67" s="24"/>
      <c r="C67" s="24"/>
      <c r="D67" s="24"/>
      <c r="E67" s="24"/>
      <c r="F67" s="24"/>
      <c r="G67" s="24"/>
      <c r="H67" s="25"/>
      <c r="I67" s="11"/>
      <c r="J67" s="26" t="s">
        <v>56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7"/>
      <c r="BX67" s="23" t="s">
        <v>77</v>
      </c>
      <c r="BY67" s="24"/>
      <c r="BZ67" s="24"/>
      <c r="CA67" s="24"/>
      <c r="CB67" s="24"/>
      <c r="CC67" s="24"/>
      <c r="CD67" s="24"/>
      <c r="CE67" s="24"/>
      <c r="CF67" s="24"/>
      <c r="CG67" s="25"/>
      <c r="CH67" s="33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5"/>
    </row>
    <row r="68" spans="1:105" s="5" customFormat="1" ht="22.5" customHeight="1">
      <c r="A68" s="23" t="s">
        <v>123</v>
      </c>
      <c r="B68" s="24"/>
      <c r="C68" s="24"/>
      <c r="D68" s="24"/>
      <c r="E68" s="24"/>
      <c r="F68" s="24"/>
      <c r="G68" s="24"/>
      <c r="H68" s="25"/>
      <c r="I68" s="11"/>
      <c r="J68" s="26" t="s">
        <v>107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3" t="s">
        <v>77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33">
        <v>4297.2</v>
      </c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5"/>
    </row>
    <row r="69" spans="1:105" s="5" customFormat="1" ht="11.25">
      <c r="A69" s="28" t="s">
        <v>81</v>
      </c>
      <c r="B69" s="29"/>
      <c r="C69" s="29"/>
      <c r="D69" s="29"/>
      <c r="E69" s="29"/>
      <c r="F69" s="29"/>
      <c r="G69" s="29"/>
      <c r="H69" s="30"/>
      <c r="I69" s="9"/>
      <c r="J69" s="31" t="s">
        <v>57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2"/>
      <c r="BX69" s="23" t="s">
        <v>77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33">
        <f>CH63*0.2</f>
        <v>1074.3</v>
      </c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5"/>
    </row>
    <row r="70" spans="1:105" s="5" customFormat="1" ht="11.25">
      <c r="A70" s="28">
        <v>5</v>
      </c>
      <c r="B70" s="29"/>
      <c r="C70" s="29"/>
      <c r="D70" s="29"/>
      <c r="E70" s="29"/>
      <c r="F70" s="29"/>
      <c r="G70" s="29"/>
      <c r="H70" s="30"/>
      <c r="I70" s="9"/>
      <c r="J70" s="31" t="s">
        <v>58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2"/>
      <c r="BX70" s="23" t="s">
        <v>77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33">
        <v>46772.29</v>
      </c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5"/>
    </row>
    <row r="71" spans="1:105" s="5" customFormat="1" ht="11.25">
      <c r="A71" s="28" t="s">
        <v>59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30"/>
    </row>
    <row r="72" spans="1:105" s="5" customFormat="1" ht="11.25" customHeight="1">
      <c r="A72" s="23">
        <v>1</v>
      </c>
      <c r="B72" s="24"/>
      <c r="C72" s="24"/>
      <c r="D72" s="24"/>
      <c r="E72" s="24"/>
      <c r="F72" s="24"/>
      <c r="G72" s="24"/>
      <c r="H72" s="25"/>
      <c r="I72" s="11"/>
      <c r="J72" s="26" t="s">
        <v>60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7"/>
      <c r="BX72" s="23" t="s">
        <v>71</v>
      </c>
      <c r="BY72" s="24"/>
      <c r="BZ72" s="24"/>
      <c r="CA72" s="24"/>
      <c r="CB72" s="24"/>
      <c r="CC72" s="24"/>
      <c r="CD72" s="24"/>
      <c r="CE72" s="24"/>
      <c r="CF72" s="24"/>
      <c r="CG72" s="25"/>
      <c r="CH72" s="23">
        <v>48</v>
      </c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5"/>
    </row>
    <row r="73" spans="1:105" s="5" customFormat="1" ht="11.25">
      <c r="A73" s="23">
        <v>2</v>
      </c>
      <c r="B73" s="24"/>
      <c r="C73" s="24"/>
      <c r="D73" s="24"/>
      <c r="E73" s="24"/>
      <c r="F73" s="24"/>
      <c r="G73" s="24"/>
      <c r="H73" s="25"/>
      <c r="I73" s="11"/>
      <c r="J73" s="26" t="s">
        <v>61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7"/>
      <c r="BX73" s="23" t="s">
        <v>62</v>
      </c>
      <c r="BY73" s="24"/>
      <c r="BZ73" s="24"/>
      <c r="CA73" s="24"/>
      <c r="CB73" s="24"/>
      <c r="CC73" s="24"/>
      <c r="CD73" s="24"/>
      <c r="CE73" s="24"/>
      <c r="CF73" s="24"/>
      <c r="CG73" s="25"/>
      <c r="CH73" s="23">
        <v>196.84</v>
      </c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5"/>
    </row>
    <row r="74" spans="1:105" s="5" customFormat="1" ht="11.25">
      <c r="A74" s="23">
        <v>3</v>
      </c>
      <c r="B74" s="24"/>
      <c r="C74" s="24"/>
      <c r="D74" s="24"/>
      <c r="E74" s="24"/>
      <c r="F74" s="24"/>
      <c r="G74" s="24"/>
      <c r="H74" s="25"/>
      <c r="I74" s="11"/>
      <c r="J74" s="26" t="s">
        <v>108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7"/>
      <c r="BX74" s="23" t="s">
        <v>82</v>
      </c>
      <c r="BY74" s="24"/>
      <c r="BZ74" s="24"/>
      <c r="CA74" s="24"/>
      <c r="CB74" s="24"/>
      <c r="CC74" s="24"/>
      <c r="CD74" s="24"/>
      <c r="CE74" s="24"/>
      <c r="CF74" s="24"/>
      <c r="CG74" s="25"/>
      <c r="CH74" s="23">
        <v>13</v>
      </c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5"/>
    </row>
    <row r="75" spans="1:105" s="5" customFormat="1" ht="11.25">
      <c r="A75" s="23">
        <v>4</v>
      </c>
      <c r="B75" s="24"/>
      <c r="C75" s="24"/>
      <c r="D75" s="24"/>
      <c r="E75" s="24"/>
      <c r="F75" s="24"/>
      <c r="G75" s="24"/>
      <c r="H75" s="25"/>
      <c r="I75" s="11"/>
      <c r="J75" s="26" t="s">
        <v>83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7"/>
      <c r="BX75" s="23" t="s">
        <v>63</v>
      </c>
      <c r="BY75" s="24"/>
      <c r="BZ75" s="24"/>
      <c r="CA75" s="24"/>
      <c r="CB75" s="24"/>
      <c r="CC75" s="24"/>
      <c r="CD75" s="24"/>
      <c r="CE75" s="24"/>
      <c r="CF75" s="24"/>
      <c r="CG75" s="25"/>
      <c r="CH75" s="23">
        <v>70</v>
      </c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5"/>
    </row>
  </sheetData>
  <sheetProtection/>
  <mergeCells count="256">
    <mergeCell ref="CH65:DA65"/>
    <mergeCell ref="CH66:DA66"/>
    <mergeCell ref="CH67:DA67"/>
    <mergeCell ref="BX65:CG65"/>
    <mergeCell ref="BX66:CG66"/>
    <mergeCell ref="BX67:CG67"/>
    <mergeCell ref="J66:BW66"/>
    <mergeCell ref="J67:BW67"/>
    <mergeCell ref="BX61:CG61"/>
    <mergeCell ref="BX62:CG62"/>
    <mergeCell ref="A61:H61"/>
    <mergeCell ref="A62:H62"/>
    <mergeCell ref="A63:H63"/>
    <mergeCell ref="A64:H64"/>
    <mergeCell ref="A65:H65"/>
    <mergeCell ref="A66:H66"/>
    <mergeCell ref="J61:BW61"/>
    <mergeCell ref="J62:BW62"/>
    <mergeCell ref="J63:BW63"/>
    <mergeCell ref="J64:BW64"/>
    <mergeCell ref="A67:H67"/>
    <mergeCell ref="CH61:DA61"/>
    <mergeCell ref="CH62:DA62"/>
    <mergeCell ref="CH63:DA63"/>
    <mergeCell ref="CH64:DA64"/>
    <mergeCell ref="J65:BW65"/>
    <mergeCell ref="BX42:CG42"/>
    <mergeCell ref="CH42:DA42"/>
    <mergeCell ref="A41:H41"/>
    <mergeCell ref="J41:BW41"/>
    <mergeCell ref="BX41:CG41"/>
    <mergeCell ref="CH41:DA41"/>
    <mergeCell ref="A14:H14"/>
    <mergeCell ref="I14:BW14"/>
    <mergeCell ref="BX14:CG14"/>
    <mergeCell ref="CH14:DA14"/>
    <mergeCell ref="J15:BW15"/>
    <mergeCell ref="A15:H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2:H42"/>
    <mergeCell ref="J42:BW42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8:H68"/>
    <mergeCell ref="J68:BW68"/>
    <mergeCell ref="BX68:CG68"/>
    <mergeCell ref="CH68:DA68"/>
    <mergeCell ref="BX63:CG63"/>
    <mergeCell ref="BX64:CG64"/>
    <mergeCell ref="A71:DA71"/>
    <mergeCell ref="J69:BW69"/>
    <mergeCell ref="A69:H69"/>
    <mergeCell ref="A70:H70"/>
    <mergeCell ref="J70:BW70"/>
    <mergeCell ref="CH69:DA69"/>
    <mergeCell ref="CH70:DA70"/>
    <mergeCell ref="BX69:CG69"/>
    <mergeCell ref="BX70:CG70"/>
    <mergeCell ref="J72:BW72"/>
    <mergeCell ref="BX72:CG72"/>
    <mergeCell ref="CH72:DA72"/>
    <mergeCell ref="A73:H73"/>
    <mergeCell ref="J73:BW73"/>
    <mergeCell ref="BX73:CG73"/>
    <mergeCell ref="CH73:DA73"/>
    <mergeCell ref="P9:BR9"/>
    <mergeCell ref="A74:H74"/>
    <mergeCell ref="J74:BW74"/>
    <mergeCell ref="BX74:CG74"/>
    <mergeCell ref="CH74:DA74"/>
    <mergeCell ref="A75:H75"/>
    <mergeCell ref="J75:BW75"/>
    <mergeCell ref="BX75:CG75"/>
    <mergeCell ref="CH75:DA75"/>
    <mergeCell ref="A72:H72"/>
    <mergeCell ref="BW2:CT2"/>
    <mergeCell ref="BY3:DB3"/>
    <mergeCell ref="AO11:CO11"/>
    <mergeCell ref="AO12:CO12"/>
    <mergeCell ref="A7:DA7"/>
    <mergeCell ref="P8:BR8"/>
    <mergeCell ref="BS8:CD8"/>
    <mergeCell ref="CE8:CH8"/>
    <mergeCell ref="CI8:CN8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DS</cp:lastModifiedBy>
  <cp:lastPrinted>2019-01-31T08:09:44Z</cp:lastPrinted>
  <dcterms:created xsi:type="dcterms:W3CDTF">2018-10-15T12:06:40Z</dcterms:created>
  <dcterms:modified xsi:type="dcterms:W3CDTF">2023-04-13T08:52:19Z</dcterms:modified>
  <cp:category/>
  <cp:version/>
  <cp:contentType/>
  <cp:contentStatus/>
</cp:coreProperties>
</file>